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05" yWindow="5130" windowWidth="11910" windowHeight="5160" activeTab="0"/>
  </bookViews>
  <sheets>
    <sheet name="参加申込書" sheetId="1" r:id="rId1"/>
    <sheet name="参加費詳細(確認用） " sheetId="2" r:id="rId2"/>
  </sheets>
  <definedNames>
    <definedName name="_xlnm.Print_Area" localSheetId="0">'参加申込書'!$A$1:$J$36</definedName>
    <definedName name="_xlnm.Print_Area" localSheetId="1">'参加費詳細(確認用） '!$A$1:$G$25</definedName>
  </definedNames>
  <calcPr fullCalcOnLoad="1"/>
</workbook>
</file>

<file path=xl/sharedStrings.xml><?xml version="1.0" encoding="utf-8"?>
<sst xmlns="http://schemas.openxmlformats.org/spreadsheetml/2006/main" count="92" uniqueCount="88">
  <si>
    <t>推進方法</t>
  </si>
  <si>
    <t>連絡先</t>
  </si>
  <si>
    <t>FAX　</t>
  </si>
  <si>
    <r>
      <t>払込方法　</t>
    </r>
    <r>
      <rPr>
        <sz val="11"/>
        <rFont val="ＭＳ Ｐゴシック"/>
        <family val="3"/>
      </rPr>
      <t>　</t>
    </r>
  </si>
  <si>
    <t>あなたの参加費合計は、</t>
  </si>
  <si>
    <t xml:space="preserve"> フリガナ</t>
  </si>
  <si>
    <t>TRIZ協会年会費
払込方法</t>
  </si>
  <si>
    <t>TRIZ協会年会費（一般会員）</t>
  </si>
  <si>
    <t>金額</t>
  </si>
  <si>
    <t>TRIZ協会入会金</t>
  </si>
  <si>
    <r>
      <t>申込先：日本TRIZ協会　事務局　</t>
    </r>
    <r>
      <rPr>
        <sz val="12"/>
        <rFont val="ＭＳ Ｐゴシック"/>
        <family val="3"/>
      </rPr>
      <t>　</t>
    </r>
  </si>
  <si>
    <r>
      <t>通信欄
　</t>
    </r>
    <r>
      <rPr>
        <sz val="10"/>
        <rFont val="ＭＳ Ｐゴシック"/>
        <family val="3"/>
      </rPr>
      <t xml:space="preserve"> 　・その他ご意見ご希望　　等</t>
    </r>
  </si>
  <si>
    <t>学生</t>
  </si>
  <si>
    <r>
      <t>発表者は必ず
どれかに</t>
    </r>
    <r>
      <rPr>
        <b/>
        <sz val="11"/>
        <rFont val="ＭＳ Ｐゴシック"/>
        <family val="3"/>
      </rPr>
      <t>１</t>
    </r>
  </si>
  <si>
    <t>参加費用計
（記入不要）</t>
  </si>
  <si>
    <t>TEL</t>
  </si>
  <si>
    <t>会議参加費</t>
  </si>
  <si>
    <t>TRIZ協会年会費（学生会員）</t>
  </si>
  <si>
    <r>
      <t>（　　　　　　</t>
    </r>
    <r>
      <rPr>
        <sz val="11"/>
        <rFont val="ＭＳ Ｐゴシック"/>
        <family val="3"/>
      </rPr>
      <t>に</t>
    </r>
    <r>
      <rPr>
        <b/>
        <sz val="11"/>
        <rFont val="ＭＳ Ｐゴシック"/>
        <family val="3"/>
      </rPr>
      <t>ご記入</t>
    </r>
    <r>
      <rPr>
        <sz val="11"/>
        <rFont val="ＭＳ Ｐゴシック"/>
        <family val="3"/>
      </rPr>
      <t>下さい）</t>
    </r>
  </si>
  <si>
    <t>　　　　　　の部分にご記入下さい</t>
  </si>
  <si>
    <t>　　　　　　支払い合計額は自動計算されます。</t>
  </si>
  <si>
    <t>　　・ＵＳＢ論文・資料集は参加費に含まれています。・論文・資料集はＵＳＢですのでＰＣをご持参下さい。</t>
  </si>
  <si>
    <t>　　参加費その他支払いの詳細は次ページに表示されます</t>
  </si>
  <si>
    <t>後援＆協賛学協会員</t>
  </si>
  <si>
    <t>申込月日：MM/DD</t>
  </si>
  <si>
    <t>←　参加費と同時払い込み特別割引</t>
  </si>
  <si>
    <t>←　参加費と同時払い込み特別割引</t>
  </si>
  <si>
    <t>（Ⅰ）</t>
  </si>
  <si>
    <t>or</t>
  </si>
  <si>
    <t>（Ⅱ）</t>
  </si>
  <si>
    <t>氏名</t>
  </si>
  <si>
    <t>所属学協会</t>
  </si>
  <si>
    <t xml:space="preserve"> 氏名</t>
  </si>
  <si>
    <t>部課名・役職</t>
  </si>
  <si>
    <t>都道府県</t>
  </si>
  <si>
    <t>E-mail</t>
  </si>
  <si>
    <t>TRIZ協会入会</t>
  </si>
  <si>
    <t>受付番号（協会使用）</t>
  </si>
  <si>
    <t>郵便番号</t>
  </si>
  <si>
    <t>職種</t>
  </si>
  <si>
    <t>立場</t>
  </si>
  <si>
    <t>TRIZへの関わり</t>
  </si>
  <si>
    <t>活用経験</t>
  </si>
  <si>
    <t>　　　　　なお、PC用コンセントの口数が少ないので各自延長コードをご持参下さい。</t>
  </si>
  <si>
    <t>開催情報をどこで？</t>
  </si>
  <si>
    <t>参加履歴</t>
  </si>
  <si>
    <t>★　請求書／領収書は、参加費、その他費用を含めた合計額で一括として発行します。</t>
  </si>
  <si>
    <r>
      <t>　　　　内容を分割しての発行をご希望の方は通信欄にその旨記載願います</t>
    </r>
    <r>
      <rPr>
        <sz val="11"/>
        <rFont val="ＭＳ Ｐゴシック"/>
        <family val="3"/>
      </rPr>
      <t>。</t>
    </r>
  </si>
  <si>
    <t>年齢</t>
  </si>
  <si>
    <t>性別</t>
  </si>
  <si>
    <r>
      <t>下記アンケートにお答えください</t>
    </r>
    <r>
      <rPr>
        <sz val="11"/>
        <rFont val="ＭＳ Ｐゴシック"/>
        <family val="3"/>
      </rPr>
      <t>（番号をご記入下さい）</t>
    </r>
  </si>
  <si>
    <t>本書式に記入いただいた情報については、当協会によるサービスや情報の提供、本人確認、事業活動に関する調査、統計的な分析、各種取引の円滑な履行、協会からのご案内のために利用させていただくことがあります</t>
  </si>
  <si>
    <t xml:space="preserve"> 所属企業/団体</t>
  </si>
  <si>
    <t>後援・協賛学協会名</t>
  </si>
  <si>
    <t>会員番号</t>
  </si>
  <si>
    <t>交流会参加費</t>
  </si>
  <si>
    <t>個数</t>
  </si>
  <si>
    <t>（確認用：記入不要）</t>
  </si>
  <si>
    <r>
      <t xml:space="preserve">←　シンポジウム参加費と
</t>
    </r>
    <r>
      <rPr>
        <b/>
        <sz val="12"/>
        <color indexed="10"/>
        <rFont val="ＭＳ Ｐゴシック"/>
        <family val="3"/>
      </rPr>
      <t>一緒に支払う</t>
    </r>
    <r>
      <rPr>
        <b/>
        <sz val="12"/>
        <rFont val="ＭＳ Ｐゴシック"/>
        <family val="3"/>
      </rPr>
      <t>場合</t>
    </r>
  </si>
  <si>
    <t>TEL, FAX は半角、10-13桁入力</t>
  </si>
  <si>
    <t>〒000-0000</t>
  </si>
  <si>
    <t>000-0000-0000</t>
  </si>
  <si>
    <t>000-0000-0000</t>
  </si>
  <si>
    <t>E-mail：　15_sympo@triz-japan.org</t>
  </si>
  <si>
    <r>
      <t>第15回TRIZシンポジウム　参加費内訳詳細
（</t>
    </r>
    <r>
      <rPr>
        <b/>
        <sz val="14"/>
        <color indexed="10"/>
        <rFont val="ＭＳ Ｐゴシック"/>
        <family val="3"/>
      </rPr>
      <t>確認用</t>
    </r>
    <r>
      <rPr>
        <b/>
        <sz val="14"/>
        <rFont val="ＭＳ Ｐゴシック"/>
        <family val="3"/>
      </rPr>
      <t>：</t>
    </r>
    <r>
      <rPr>
        <b/>
        <sz val="14"/>
        <color indexed="10"/>
        <rFont val="ＭＳ Ｐゴシック"/>
        <family val="3"/>
      </rPr>
      <t>記入不要</t>
    </r>
    <r>
      <rPr>
        <b/>
        <sz val="14"/>
        <color indexed="8"/>
        <rFont val="ＭＳ Ｐゴシック"/>
        <family val="3"/>
      </rPr>
      <t>）　　　　　　</t>
    </r>
    <r>
      <rPr>
        <sz val="11"/>
        <rFont val="ＭＳ Ｐゴシック"/>
        <family val="3"/>
      </rPr>
      <t>（単位：円）（税込）　　　　　　　　　　　</t>
    </r>
  </si>
  <si>
    <t>第15回日本TRIZシンポジウム参加申込書（協賛学協会用）</t>
  </si>
  <si>
    <t>交流会：9月5日（木）</t>
  </si>
  <si>
    <t>交流会</t>
  </si>
  <si>
    <t>早割：　7/19申込みまで</t>
  </si>
  <si>
    <t>参加申込締切：　8/22まで</t>
  </si>
  <si>
    <r>
      <rPr>
        <sz val="11"/>
        <color indexed="10"/>
        <rFont val="ＭＳ Ｐゴシック"/>
        <family val="3"/>
      </rPr>
      <t>企業/団体の</t>
    </r>
    <r>
      <rPr>
        <strike/>
        <sz val="11"/>
        <color indexed="10"/>
        <rFont val="ＭＳ Ｐゴシック"/>
        <family val="3"/>
      </rPr>
      <t>部門</t>
    </r>
    <r>
      <rPr>
        <sz val="11"/>
        <rFont val="ＭＳ Ｐゴシック"/>
        <family val="3"/>
      </rPr>
      <t>規模</t>
    </r>
  </si>
  <si>
    <r>
      <t xml:space="preserve"> </t>
    </r>
    <r>
      <rPr>
        <b/>
        <sz val="11"/>
        <rFont val="ＭＳ Ｐゴシック"/>
        <family val="3"/>
      </rPr>
      <t>１</t>
    </r>
    <r>
      <rPr>
        <sz val="11"/>
        <rFont val="ＭＳ Ｐゴシック"/>
        <family val="3"/>
      </rPr>
      <t xml:space="preserve">：協会HP、 </t>
    </r>
    <r>
      <rPr>
        <b/>
        <sz val="11"/>
        <rFont val="ＭＳ Ｐゴシック"/>
        <family val="3"/>
      </rPr>
      <t>２</t>
    </r>
    <r>
      <rPr>
        <sz val="11"/>
        <rFont val="ＭＳ Ｐゴシック"/>
        <family val="3"/>
      </rPr>
      <t xml:space="preserve">：その他HP、 </t>
    </r>
    <r>
      <rPr>
        <b/>
        <sz val="11"/>
        <rFont val="ＭＳ Ｐゴシック"/>
        <family val="3"/>
      </rPr>
      <t>３</t>
    </r>
    <r>
      <rPr>
        <sz val="11"/>
        <rFont val="ＭＳ Ｐゴシック"/>
        <family val="3"/>
      </rPr>
      <t xml:space="preserve">：知人の紹介、 </t>
    </r>
    <r>
      <rPr>
        <b/>
        <sz val="11"/>
        <rFont val="ＭＳ Ｐゴシック"/>
        <family val="3"/>
      </rPr>
      <t>４</t>
    </r>
    <r>
      <rPr>
        <sz val="11"/>
        <rFont val="ＭＳ Ｐゴシック"/>
        <family val="3"/>
      </rPr>
      <t xml:space="preserve">：社内の推薦、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</si>
  <si>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：初めて、 </t>
    </r>
    <r>
      <rPr>
        <b/>
        <sz val="11"/>
        <rFont val="ＭＳ Ｐゴシック"/>
        <family val="3"/>
      </rPr>
      <t>２</t>
    </r>
    <r>
      <rPr>
        <sz val="11"/>
        <rFont val="ＭＳ Ｐゴシック"/>
        <family val="3"/>
      </rPr>
      <t xml:space="preserve">：2～5：回目、 </t>
    </r>
    <r>
      <rPr>
        <b/>
        <sz val="11"/>
        <rFont val="ＭＳ Ｐゴシック"/>
        <family val="3"/>
      </rPr>
      <t>３</t>
    </r>
    <r>
      <rPr>
        <sz val="11"/>
        <rFont val="ＭＳ Ｐゴシック"/>
        <family val="3"/>
      </rPr>
      <t xml:space="preserve">：6回以上、 </t>
    </r>
    <r>
      <rPr>
        <b/>
        <sz val="11"/>
        <rFont val="ＭＳ Ｐゴシック"/>
        <family val="3"/>
      </rPr>
      <t>４</t>
    </r>
    <r>
      <rPr>
        <sz val="11"/>
        <rFont val="ＭＳ Ｐゴシック"/>
        <family val="3"/>
      </rPr>
      <t>：全回参加</t>
    </r>
  </si>
  <si>
    <r>
      <t xml:space="preserve"> </t>
    </r>
    <r>
      <rPr>
        <b/>
        <sz val="11"/>
        <rFont val="ＭＳ Ｐゴシック"/>
        <family val="3"/>
      </rPr>
      <t>１</t>
    </r>
    <r>
      <rPr>
        <sz val="11"/>
        <rFont val="ＭＳ Ｐゴシック"/>
        <family val="3"/>
      </rPr>
      <t xml:space="preserve">：＞2000人、 </t>
    </r>
    <r>
      <rPr>
        <b/>
        <sz val="11"/>
        <rFont val="ＭＳ Ｐゴシック"/>
        <family val="3"/>
      </rPr>
      <t>２</t>
    </r>
    <r>
      <rPr>
        <sz val="11"/>
        <rFont val="ＭＳ Ｐゴシック"/>
        <family val="3"/>
      </rPr>
      <t xml:space="preserve">：＞1000人、 </t>
    </r>
    <r>
      <rPr>
        <b/>
        <sz val="11"/>
        <rFont val="ＭＳ Ｐゴシック"/>
        <family val="3"/>
      </rPr>
      <t>３</t>
    </r>
    <r>
      <rPr>
        <sz val="11"/>
        <rFont val="ＭＳ Ｐゴシック"/>
        <family val="3"/>
      </rPr>
      <t xml:space="preserve">：＞500人、 </t>
    </r>
    <r>
      <rPr>
        <b/>
        <sz val="11"/>
        <rFont val="ＭＳ Ｐゴシック"/>
        <family val="3"/>
      </rPr>
      <t>４</t>
    </r>
    <r>
      <rPr>
        <sz val="11"/>
        <rFont val="ＭＳ Ｐゴシック"/>
        <family val="3"/>
      </rPr>
      <t xml:space="preserve">：＞100人、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</si>
  <si>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：研究・開発、 </t>
    </r>
    <r>
      <rPr>
        <b/>
        <sz val="11"/>
        <rFont val="ＭＳ Ｐゴシック"/>
        <family val="3"/>
      </rPr>
      <t>２</t>
    </r>
    <r>
      <rPr>
        <sz val="11"/>
        <rFont val="ＭＳ Ｐゴシック"/>
        <family val="3"/>
      </rPr>
      <t xml:space="preserve">：設計・生産、 </t>
    </r>
    <r>
      <rPr>
        <b/>
        <sz val="11"/>
        <rFont val="ＭＳ Ｐゴシック"/>
        <family val="3"/>
      </rPr>
      <t>３</t>
    </r>
    <r>
      <rPr>
        <sz val="11"/>
        <rFont val="ＭＳ Ｐゴシック"/>
        <family val="3"/>
      </rPr>
      <t xml:space="preserve">：知財、 </t>
    </r>
    <r>
      <rPr>
        <b/>
        <sz val="11"/>
        <rFont val="ＭＳ Ｐゴシック"/>
        <family val="3"/>
      </rPr>
      <t>４</t>
    </r>
    <r>
      <rPr>
        <sz val="11"/>
        <rFont val="ＭＳ Ｐゴシック"/>
        <family val="3"/>
      </rPr>
      <t xml:space="preserve">：管理、 </t>
    </r>
    <r>
      <rPr>
        <b/>
        <sz val="11"/>
        <rFont val="ＭＳ Ｐゴシック"/>
        <family val="3"/>
      </rPr>
      <t>５</t>
    </r>
    <r>
      <rPr>
        <sz val="11"/>
        <rFont val="ＭＳ Ｐゴシック"/>
        <family val="3"/>
      </rPr>
      <t>：その他</t>
    </r>
  </si>
  <si>
    <r>
      <t xml:space="preserve"> </t>
    </r>
    <r>
      <rPr>
        <b/>
        <sz val="11"/>
        <rFont val="ＭＳ Ｐゴシック"/>
        <family val="3"/>
      </rPr>
      <t>１</t>
    </r>
    <r>
      <rPr>
        <sz val="11"/>
        <rFont val="ＭＳ Ｐゴシック"/>
        <family val="3"/>
      </rPr>
      <t xml:space="preserve">：役員クラス、 </t>
    </r>
    <r>
      <rPr>
        <b/>
        <sz val="11"/>
        <rFont val="ＭＳ Ｐゴシック"/>
        <family val="3"/>
      </rPr>
      <t>２</t>
    </r>
    <r>
      <rPr>
        <sz val="11"/>
        <rFont val="ＭＳ Ｐゴシック"/>
        <family val="3"/>
      </rPr>
      <t xml:space="preserve">：部長クラス、 </t>
    </r>
    <r>
      <rPr>
        <b/>
        <sz val="11"/>
        <rFont val="ＭＳ Ｐゴシック"/>
        <family val="3"/>
      </rPr>
      <t>３</t>
    </r>
    <r>
      <rPr>
        <sz val="11"/>
        <rFont val="ＭＳ Ｐゴシック"/>
        <family val="3"/>
      </rPr>
      <t xml:space="preserve">：課長クラス、 </t>
    </r>
    <r>
      <rPr>
        <b/>
        <sz val="11"/>
        <rFont val="ＭＳ Ｐゴシック"/>
        <family val="3"/>
      </rPr>
      <t>４</t>
    </r>
    <r>
      <rPr>
        <sz val="11"/>
        <rFont val="ＭＳ Ｐゴシック"/>
        <family val="3"/>
      </rPr>
      <t xml:space="preserve">：係長・主任クラス、 </t>
    </r>
    <r>
      <rPr>
        <b/>
        <sz val="11"/>
        <rFont val="ＭＳ Ｐゴシック"/>
        <family val="3"/>
      </rPr>
      <t>５</t>
    </r>
    <r>
      <rPr>
        <sz val="11"/>
        <rFont val="ＭＳ Ｐゴシック"/>
        <family val="3"/>
      </rPr>
      <t xml:space="preserve">：一般、 </t>
    </r>
    <r>
      <rPr>
        <b/>
        <sz val="11"/>
        <rFont val="ＭＳ Ｐゴシック"/>
        <family val="3"/>
      </rPr>
      <t>６</t>
    </r>
    <r>
      <rPr>
        <sz val="11"/>
        <rFont val="ＭＳ Ｐゴシック"/>
        <family val="3"/>
      </rPr>
      <t>：その他</t>
    </r>
  </si>
  <si>
    <r>
      <t xml:space="preserve"> </t>
    </r>
    <r>
      <rPr>
        <b/>
        <sz val="11"/>
        <rFont val="ＭＳ Ｐゴシック"/>
        <family val="3"/>
      </rPr>
      <t>１</t>
    </r>
    <r>
      <rPr>
        <sz val="11"/>
        <rFont val="ＭＳ Ｐゴシック"/>
        <family val="3"/>
      </rPr>
      <t xml:space="preserve">：自身で活用、 </t>
    </r>
    <r>
      <rPr>
        <b/>
        <sz val="11"/>
        <rFont val="ＭＳ Ｐゴシック"/>
        <family val="3"/>
      </rPr>
      <t>２</t>
    </r>
    <r>
      <rPr>
        <sz val="11"/>
        <rFont val="ＭＳ Ｐゴシック"/>
        <family val="3"/>
      </rPr>
      <t xml:space="preserve">：推進、 </t>
    </r>
    <r>
      <rPr>
        <b/>
        <sz val="11"/>
        <rFont val="ＭＳ Ｐゴシック"/>
        <family val="3"/>
      </rPr>
      <t>３</t>
    </r>
    <r>
      <rPr>
        <sz val="11"/>
        <rFont val="ＭＳ Ｐゴシック"/>
        <family val="3"/>
      </rPr>
      <t xml:space="preserve">：教育、 </t>
    </r>
    <r>
      <rPr>
        <b/>
        <sz val="11"/>
        <rFont val="ＭＳ Ｐゴシック"/>
        <family val="3"/>
      </rPr>
      <t>４</t>
    </r>
    <r>
      <rPr>
        <sz val="11"/>
        <rFont val="ＭＳ Ｐゴシック"/>
        <family val="3"/>
      </rPr>
      <t>：その他</t>
    </r>
  </si>
  <si>
    <r>
      <t xml:space="preserve"> </t>
    </r>
    <r>
      <rPr>
        <b/>
        <sz val="11"/>
        <rFont val="ＭＳ Ｐゴシック"/>
        <family val="3"/>
      </rPr>
      <t>１</t>
    </r>
    <r>
      <rPr>
        <sz val="11"/>
        <rFont val="ＭＳ Ｐゴシック"/>
        <family val="3"/>
      </rPr>
      <t xml:space="preserve">：これから、 </t>
    </r>
    <r>
      <rPr>
        <b/>
        <sz val="11"/>
        <rFont val="ＭＳ Ｐゴシック"/>
        <family val="3"/>
      </rPr>
      <t>２</t>
    </r>
    <r>
      <rPr>
        <sz val="11"/>
        <rFont val="ＭＳ Ｐゴシック"/>
        <family val="3"/>
      </rPr>
      <t xml:space="preserve">：1年未満、 </t>
    </r>
    <r>
      <rPr>
        <b/>
        <sz val="11"/>
        <rFont val="ＭＳ Ｐゴシック"/>
        <family val="3"/>
      </rPr>
      <t>３</t>
    </r>
    <r>
      <rPr>
        <sz val="11"/>
        <rFont val="ＭＳ Ｐゴシック"/>
        <family val="3"/>
      </rPr>
      <t xml:space="preserve">：2年未満、 </t>
    </r>
    <r>
      <rPr>
        <b/>
        <sz val="11"/>
        <rFont val="ＭＳ Ｐゴシック"/>
        <family val="3"/>
      </rPr>
      <t>４</t>
    </r>
    <r>
      <rPr>
        <sz val="11"/>
        <rFont val="ＭＳ Ｐゴシック"/>
        <family val="3"/>
      </rPr>
      <t xml:space="preserve">：2～4年、 </t>
    </r>
    <r>
      <rPr>
        <b/>
        <sz val="11"/>
        <rFont val="ＭＳ Ｐゴシック"/>
        <family val="3"/>
      </rPr>
      <t>５</t>
    </r>
    <r>
      <rPr>
        <sz val="11"/>
        <rFont val="ＭＳ Ｐゴシック"/>
        <family val="3"/>
      </rPr>
      <t>：5年以上</t>
    </r>
  </si>
  <si>
    <r>
      <t xml:space="preserve"> </t>
    </r>
    <r>
      <rPr>
        <b/>
        <sz val="11"/>
        <rFont val="ＭＳ Ｐゴシック"/>
        <family val="3"/>
      </rPr>
      <t>１</t>
    </r>
    <r>
      <rPr>
        <sz val="11"/>
        <rFont val="ＭＳ Ｐゴシック"/>
        <family val="3"/>
      </rPr>
      <t xml:space="preserve">：全社的、 </t>
    </r>
    <r>
      <rPr>
        <b/>
        <sz val="11"/>
        <rFont val="ＭＳ Ｐゴシック"/>
        <family val="3"/>
      </rPr>
      <t>２</t>
    </r>
    <r>
      <rPr>
        <sz val="11"/>
        <rFont val="ＭＳ Ｐゴシック"/>
        <family val="3"/>
      </rPr>
      <t xml:space="preserve">：部門単位、 </t>
    </r>
    <r>
      <rPr>
        <b/>
        <sz val="11"/>
        <rFont val="ＭＳ Ｐゴシック"/>
        <family val="3"/>
      </rPr>
      <t>３</t>
    </r>
    <r>
      <rPr>
        <sz val="11"/>
        <rFont val="ＭＳ Ｐゴシック"/>
        <family val="3"/>
      </rPr>
      <t xml:space="preserve">：有志、 </t>
    </r>
    <r>
      <rPr>
        <b/>
        <sz val="11"/>
        <rFont val="ＭＳ Ｐゴシック"/>
        <family val="3"/>
      </rPr>
      <t>４</t>
    </r>
    <r>
      <rPr>
        <sz val="11"/>
        <rFont val="ＭＳ Ｐゴシック"/>
        <family val="3"/>
      </rPr>
      <t xml:space="preserve">：母体なし、 </t>
    </r>
    <r>
      <rPr>
        <b/>
        <sz val="11"/>
        <rFont val="ＭＳ Ｐゴシック"/>
        <family val="3"/>
      </rPr>
      <t>５</t>
    </r>
    <r>
      <rPr>
        <sz val="11"/>
        <rFont val="ＭＳ Ｐゴシック"/>
        <family val="3"/>
      </rPr>
      <t>：その他</t>
    </r>
  </si>
  <si>
    <r>
      <rPr>
        <b/>
        <sz val="12"/>
        <rFont val="ＭＳ Ｐゴシック"/>
        <family val="3"/>
      </rPr>
      <t>１</t>
    </r>
    <r>
      <rPr>
        <sz val="12"/>
        <rFont val="ＭＳ Ｐゴシック"/>
        <family val="3"/>
      </rPr>
      <t xml:space="preserve">： 男性
</t>
    </r>
    <r>
      <rPr>
        <b/>
        <sz val="12"/>
        <rFont val="ＭＳ Ｐゴシック"/>
        <family val="3"/>
      </rPr>
      <t>２</t>
    </r>
    <r>
      <rPr>
        <sz val="12"/>
        <rFont val="ＭＳ Ｐゴシック"/>
        <family val="3"/>
      </rPr>
      <t>： 女性</t>
    </r>
  </si>
  <si>
    <t>（社会人学生は一般扱いとします）</t>
  </si>
  <si>
    <r>
      <rPr>
        <b/>
        <sz val="11"/>
        <rFont val="ＭＳ Ｐゴシック"/>
        <family val="3"/>
      </rPr>
      <t>１</t>
    </r>
    <r>
      <rPr>
        <sz val="11"/>
        <rFont val="ＭＳ Ｐゴシック"/>
        <family val="3"/>
      </rPr>
      <t xml:space="preserve">： 銀行振込
</t>
    </r>
    <r>
      <rPr>
        <b/>
        <sz val="11"/>
        <rFont val="ＭＳ Ｐゴシック"/>
        <family val="3"/>
      </rPr>
      <t>２</t>
    </r>
    <r>
      <rPr>
        <sz val="11"/>
        <rFont val="ＭＳ Ｐゴシック"/>
        <family val="3"/>
      </rPr>
      <t>： 当日現金</t>
    </r>
  </si>
  <si>
    <r>
      <rPr>
        <b/>
        <sz val="11"/>
        <rFont val="ＭＳ Ｐゴシック"/>
        <family val="3"/>
      </rPr>
      <t>１</t>
    </r>
    <r>
      <rPr>
        <sz val="11"/>
        <rFont val="ＭＳ Ｐゴシック"/>
        <family val="3"/>
      </rPr>
      <t>：払込み済　</t>
    </r>
  </si>
  <si>
    <r>
      <rPr>
        <b/>
        <sz val="11"/>
        <rFont val="ＭＳ Ｐゴシック"/>
        <family val="3"/>
      </rPr>
      <t>１</t>
    </r>
    <r>
      <rPr>
        <sz val="11"/>
        <rFont val="ＭＳ Ｐゴシック"/>
        <family val="3"/>
      </rPr>
      <t>：継続する､　</t>
    </r>
    <r>
      <rPr>
        <b/>
        <sz val="11"/>
        <rFont val="ＭＳ Ｐゴシック"/>
        <family val="3"/>
      </rPr>
      <t>０</t>
    </r>
    <r>
      <rPr>
        <sz val="11"/>
        <rFont val="ＭＳ Ｐゴシック"/>
        <family val="3"/>
      </rPr>
      <t>／空白</t>
    </r>
    <r>
      <rPr>
        <sz val="11"/>
        <rFont val="ＭＳ Ｐゴシック"/>
        <family val="3"/>
      </rPr>
      <t>：継続しない</t>
    </r>
  </si>
  <si>
    <r>
      <rPr>
        <b/>
        <sz val="11"/>
        <rFont val="ＭＳ Ｐゴシック"/>
        <family val="3"/>
      </rPr>
      <t>１</t>
    </r>
    <r>
      <rPr>
        <sz val="11"/>
        <rFont val="ＭＳ Ｐゴシック"/>
        <family val="3"/>
      </rPr>
      <t>：新入会､　</t>
    </r>
    <r>
      <rPr>
        <b/>
        <sz val="11"/>
        <rFont val="ＭＳ Ｐゴシック"/>
        <family val="3"/>
      </rPr>
      <t>０</t>
    </r>
    <r>
      <rPr>
        <sz val="11"/>
        <rFont val="ＭＳ Ｐゴシック"/>
        <family val="3"/>
      </rPr>
      <t>／空白</t>
    </r>
    <r>
      <rPr>
        <sz val="11"/>
        <rFont val="ＭＳ Ｐゴシック"/>
        <family val="3"/>
      </rPr>
      <t>：入会しない</t>
    </r>
  </si>
  <si>
    <r>
      <rPr>
        <b/>
        <sz val="12"/>
        <rFont val="ＭＳ Ｐゴシック"/>
        <family val="3"/>
      </rPr>
      <t>１</t>
    </r>
    <r>
      <rPr>
        <sz val="12"/>
        <rFont val="ＭＳ Ｐゴシック"/>
        <family val="3"/>
      </rPr>
      <t>：学生、　　</t>
    </r>
    <r>
      <rPr>
        <b/>
        <sz val="12"/>
        <rFont val="ＭＳ Ｐゴシック"/>
        <family val="3"/>
      </rPr>
      <t>０</t>
    </r>
    <r>
      <rPr>
        <sz val="12"/>
        <rFont val="ＭＳ Ｐゴシック"/>
        <family val="3"/>
      </rPr>
      <t>／空白：一般</t>
    </r>
  </si>
  <si>
    <r>
      <rPr>
        <b/>
        <sz val="11"/>
        <rFont val="ＭＳ Ｐゴシック"/>
        <family val="3"/>
      </rPr>
      <t>１</t>
    </r>
    <r>
      <rPr>
        <sz val="11"/>
        <rFont val="ＭＳ Ｐゴシック"/>
        <family val="3"/>
      </rPr>
      <t>：</t>
    </r>
    <r>
      <rPr>
        <sz val="11"/>
        <rFont val="ＭＳ Ｐゴシック"/>
        <family val="3"/>
      </rPr>
      <t>参加（\3,000）、　</t>
    </r>
    <r>
      <rPr>
        <b/>
        <sz val="11"/>
        <rFont val="ＭＳ Ｐゴシック"/>
        <family val="3"/>
      </rPr>
      <t>０</t>
    </r>
    <r>
      <rPr>
        <sz val="11"/>
        <rFont val="ＭＳ Ｐゴシック"/>
        <family val="3"/>
      </rPr>
      <t>／空白</t>
    </r>
    <r>
      <rPr>
        <sz val="11"/>
        <rFont val="ＭＳ Ｐゴシック"/>
        <family val="3"/>
      </rPr>
      <t>： 不参加</t>
    </r>
  </si>
  <si>
    <r>
      <rPr>
        <b/>
        <sz val="10"/>
        <rFont val="ＭＳ Ｐゴシック"/>
        <family val="3"/>
      </rPr>
      <t>０</t>
    </r>
    <r>
      <rPr>
        <sz val="10"/>
        <rFont val="ＭＳ Ｐゴシック"/>
        <family val="3"/>
      </rPr>
      <t xml:space="preserve">／空白：入会しない　
</t>
    </r>
    <r>
      <rPr>
        <b/>
        <sz val="10"/>
        <rFont val="ＭＳ Ｐゴシック"/>
        <family val="3"/>
      </rPr>
      <t>１</t>
    </r>
    <r>
      <rPr>
        <sz val="10"/>
        <rFont val="ＭＳ Ｐゴシック"/>
        <family val="3"/>
      </rPr>
      <t xml:space="preserve">：ｼﾝﾎﾟｼﾞｳﾑ参加費と共に　
</t>
    </r>
    <r>
      <rPr>
        <b/>
        <sz val="10"/>
        <rFont val="ＭＳ Ｐゴシック"/>
        <family val="3"/>
      </rPr>
      <t>２</t>
    </r>
    <r>
      <rPr>
        <sz val="10"/>
        <rFont val="ＭＳ Ｐゴシック"/>
        <family val="3"/>
      </rPr>
      <t xml:space="preserve">：別途払込　
</t>
    </r>
    <r>
      <rPr>
        <b/>
        <sz val="10"/>
        <rFont val="ＭＳ Ｐゴシック"/>
        <family val="3"/>
      </rPr>
      <t>３</t>
    </r>
    <r>
      <rPr>
        <sz val="10"/>
        <rFont val="ＭＳ Ｐゴシック"/>
        <family val="3"/>
      </rPr>
      <t>：その他（通信欄に記入）　</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</si>
</sst>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m&quot;月&quot;d&quot;日&quot;;@"/>
    <numFmt numFmtId="180" formatCode="yyyy&quot;年&quot;m&quot;月&quot;d&quot;日&quot;;@"/>
    <numFmt numFmtId="181" formatCode="&quot;¥&quot;#,##0_);[Red]\(&quot;¥&quot;#,##0\)"/>
    <numFmt numFmtId="182" formatCode="0_ "/>
    <numFmt numFmtId="183" formatCode="0_);[Red]\(0\)"/>
    <numFmt numFmtId="184" formatCode="0;[Red]0"/>
    <numFmt numFmtId="185" formatCode="#,##0;[Red]#,##0"/>
  </numFmts>
  <fonts count="55">
    <font>
      <sz val="11"/>
      <name val="ＭＳ Ｐゴシック"/>
      <family val="3"/>
    </font>
    <font>
      <sz val="6"/>
      <name val="ＭＳ Ｐゴシック"/>
      <family val="3"/>
    </font>
    <font>
      <sz val="9"/>
      <name val="ＭＳ Ｐゴシック"/>
      <family val="3"/>
    </font>
    <font>
      <sz val="12"/>
      <name val="ＭＳ Ｐゴシック"/>
      <family val="3"/>
    </font>
    <font>
      <sz val="10"/>
      <name val="ＭＳ Ｐゴシック"/>
      <family val="3"/>
    </font>
    <font>
      <sz val="14"/>
      <name val="ＭＳ Ｐゴシック"/>
      <family val="3"/>
    </font>
    <font>
      <b/>
      <sz val="12"/>
      <name val="ＭＳ Ｐゴシック"/>
      <family val="3"/>
    </font>
    <font>
      <b/>
      <sz val="14"/>
      <name val="ＭＳ Ｐゴシック"/>
      <family val="3"/>
    </font>
    <font>
      <b/>
      <sz val="11"/>
      <name val="ＭＳ Ｐゴシック"/>
      <family val="3"/>
    </font>
    <font>
      <b/>
      <sz val="10"/>
      <name val="ＭＳ Ｐゴシック"/>
      <family val="3"/>
    </font>
    <font>
      <b/>
      <sz val="9"/>
      <name val="ＭＳ Ｐゴシック"/>
      <family val="3"/>
    </font>
    <font>
      <b/>
      <sz val="14"/>
      <color indexed="10"/>
      <name val="ＭＳ Ｐゴシック"/>
      <family val="3"/>
    </font>
    <font>
      <b/>
      <sz val="14"/>
      <color indexed="8"/>
      <name val="ＭＳ Ｐゴシック"/>
      <family val="3"/>
    </font>
    <font>
      <b/>
      <sz val="12"/>
      <color indexed="10"/>
      <name val="ＭＳ Ｐゴシック"/>
      <family val="3"/>
    </font>
    <font>
      <b/>
      <sz val="11"/>
      <color indexed="10"/>
      <name val="ＭＳ Ｐゴシック"/>
      <family val="3"/>
    </font>
    <font>
      <b/>
      <sz val="11"/>
      <color indexed="8"/>
      <name val="ＭＳ Ｐゴシック"/>
      <family val="3"/>
    </font>
    <font>
      <b/>
      <sz val="12"/>
      <color indexed="8"/>
      <name val="ＭＳ Ｐゴシック"/>
      <family val="3"/>
    </font>
    <font>
      <b/>
      <sz val="18"/>
      <color indexed="56"/>
      <name val="ＭＳ Ｐゴシック"/>
      <family val="3"/>
    </font>
    <font>
      <b/>
      <sz val="15"/>
      <color indexed="56"/>
      <name val="ＭＳ Ｐゴシック"/>
      <family val="3"/>
    </font>
    <font>
      <b/>
      <sz val="11"/>
      <color indexed="56"/>
      <name val="ＭＳ Ｐゴシック"/>
      <family val="3"/>
    </font>
    <font>
      <b/>
      <sz val="16"/>
      <name val="ＭＳ Ｐゴシック"/>
      <family val="3"/>
    </font>
    <font>
      <b/>
      <sz val="20"/>
      <name val="Meiryo UI"/>
      <family val="3"/>
    </font>
    <font>
      <sz val="20"/>
      <name val="Meiryo UI"/>
      <family val="3"/>
    </font>
    <font>
      <sz val="18"/>
      <name val="Meiryo UI"/>
      <family val="3"/>
    </font>
    <font>
      <sz val="11"/>
      <color indexed="8"/>
      <name val="ＭＳ Ｐゴシック"/>
      <family val="3"/>
    </font>
    <font>
      <sz val="11"/>
      <color indexed="10"/>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3"/>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trike/>
      <sz val="11"/>
      <color indexed="10"/>
      <name val="ＭＳ Ｐゴシック"/>
      <family val="3"/>
    </font>
    <font>
      <sz val="11"/>
      <color theme="1"/>
      <name val="Calibri"/>
      <family val="3"/>
    </font>
    <font>
      <sz val="11"/>
      <color theme="0"/>
      <name val="Calibri"/>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3"/>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
      <sz val="14"/>
      <color rgb="FFFF0000"/>
      <name val="ＭＳ Ｐゴシック"/>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
      <patternFill patternType="solid">
        <fgColor rgb="FFFFFF00"/>
        <bgColor indexed="64"/>
      </patternFill>
    </fill>
    <fill>
      <patternFill patternType="solid">
        <fgColor theme="6" tint="0.5999900102615356"/>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thin"/>
      <top style="medium"/>
      <bottom>
        <color indexed="63"/>
      </bottom>
    </border>
    <border>
      <left style="thin"/>
      <right style="thin"/>
      <top style="medium"/>
      <bottom style="thin"/>
    </border>
    <border>
      <left style="thin"/>
      <right style="thin"/>
      <top style="thin"/>
      <bottom>
        <color indexed="63"/>
      </bottom>
    </border>
    <border>
      <left style="thin"/>
      <right>
        <color indexed="63"/>
      </right>
      <top style="thin"/>
      <bottom style="thin"/>
    </border>
    <border>
      <left style="thin"/>
      <right style="hair"/>
      <top style="thin"/>
      <bottom style="thin"/>
    </border>
    <border>
      <left style="thin"/>
      <right>
        <color indexed="63"/>
      </right>
      <top style="thin"/>
      <bottom style="double"/>
    </border>
    <border>
      <left>
        <color indexed="63"/>
      </left>
      <right>
        <color indexed="63"/>
      </right>
      <top style="double"/>
      <bottom style="double"/>
    </border>
    <border>
      <left>
        <color indexed="63"/>
      </left>
      <right style="medium"/>
      <top style="double"/>
      <bottom style="double"/>
    </border>
    <border>
      <left style="medium"/>
      <right style="thin"/>
      <top>
        <color indexed="63"/>
      </top>
      <bottom>
        <color indexed="63"/>
      </bottom>
    </border>
    <border>
      <left style="medium"/>
      <right>
        <color indexed="63"/>
      </right>
      <top style="double"/>
      <bottom>
        <color indexed="63"/>
      </bottom>
    </border>
    <border>
      <left>
        <color indexed="63"/>
      </left>
      <right>
        <color indexed="63"/>
      </right>
      <top style="double"/>
      <bottom>
        <color indexed="63"/>
      </bottom>
    </border>
    <border>
      <left style="hair"/>
      <right style="medium"/>
      <top style="thin"/>
      <bottom style="thin"/>
    </border>
    <border>
      <left style="medium"/>
      <right style="thin"/>
      <top style="medium"/>
      <bottom style="medium"/>
    </border>
    <border>
      <left style="medium"/>
      <right>
        <color indexed="63"/>
      </right>
      <top style="double"/>
      <bottom style="double"/>
    </border>
    <border>
      <left style="medium"/>
      <right>
        <color indexed="63"/>
      </right>
      <top>
        <color indexed="63"/>
      </top>
      <bottom>
        <color indexed="63"/>
      </bottom>
    </border>
    <border>
      <left>
        <color indexed="63"/>
      </left>
      <right style="hair"/>
      <top>
        <color indexed="63"/>
      </top>
      <bottom>
        <color indexed="63"/>
      </bottom>
    </border>
    <border>
      <left style="thin"/>
      <right>
        <color indexed="63"/>
      </right>
      <top style="double"/>
      <bottom style="double"/>
    </border>
    <border>
      <left style="thin"/>
      <right style="thin"/>
      <top style="medium"/>
      <bottom style="hair"/>
    </border>
    <border>
      <left style="thin"/>
      <right style="thin"/>
      <top style="hair"/>
      <bottom style="hair"/>
    </border>
    <border>
      <left style="thin"/>
      <right style="thin"/>
      <top style="hair"/>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style="thin"/>
      <bottom style="thin"/>
    </border>
    <border>
      <left style="medium"/>
      <right style="thin"/>
      <top style="thin"/>
      <bottom style="thin"/>
    </border>
    <border>
      <left>
        <color indexed="63"/>
      </left>
      <right style="medium"/>
      <top style="thin"/>
      <bottom style="thin"/>
    </border>
    <border>
      <left style="medium"/>
      <right>
        <color indexed="63"/>
      </right>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style="medium"/>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medium"/>
      <right style="double"/>
      <top style="medium"/>
      <bottom style="medium"/>
    </border>
    <border>
      <left>
        <color indexed="63"/>
      </left>
      <right style="thin"/>
      <top>
        <color indexed="63"/>
      </top>
      <bottom>
        <color indexed="63"/>
      </bottom>
    </border>
    <border>
      <left style="thin"/>
      <right style="hair"/>
      <top style="thin"/>
      <bottom style="medium"/>
    </border>
    <border>
      <left style="medium"/>
      <right>
        <color indexed="63"/>
      </right>
      <top style="thin"/>
      <bottom style="double"/>
    </border>
    <border>
      <left>
        <color indexed="63"/>
      </left>
      <right style="thin"/>
      <top style="thin"/>
      <bottom style="double"/>
    </border>
    <border>
      <left>
        <color indexed="63"/>
      </left>
      <right style="thin"/>
      <top style="double"/>
      <bottom style="double"/>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style="thin"/>
      <bottom style="thin"/>
    </border>
    <border>
      <left style="hair"/>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style="thin"/>
      <bottom style="thin"/>
    </border>
    <border>
      <left style="thin"/>
      <right style="medium"/>
      <top style="thin"/>
      <bottom style="thin"/>
    </border>
    <border>
      <left>
        <color indexed="63"/>
      </left>
      <right style="hair"/>
      <top style="thin"/>
      <bottom style="thin"/>
    </border>
    <border>
      <left>
        <color indexed="63"/>
      </left>
      <right style="thin"/>
      <top style="thin"/>
      <bottom style="thin"/>
    </border>
    <border>
      <left style="hair"/>
      <right style="thin"/>
      <top style="thin"/>
      <bottom style="thin"/>
    </border>
    <border>
      <left style="medium"/>
      <right>
        <color indexed="63"/>
      </right>
      <top style="medium"/>
      <bottom style="thin"/>
    </border>
    <border>
      <left>
        <color indexed="63"/>
      </left>
      <right style="thin"/>
      <top style="medium"/>
      <bottom style="thin"/>
    </border>
    <border>
      <left style="hair"/>
      <right style="thin"/>
      <top style="medium"/>
      <bottom>
        <color indexed="63"/>
      </bottom>
    </border>
    <border>
      <left style="hair"/>
      <right style="thin"/>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double"/>
    </border>
    <border>
      <left>
        <color indexed="63"/>
      </left>
      <right style="thin"/>
      <top>
        <color indexed="63"/>
      </top>
      <bottom style="double"/>
    </border>
    <border>
      <left style="hair"/>
      <right>
        <color indexed="63"/>
      </right>
      <top style="thin"/>
      <bottom style="thin"/>
    </border>
    <border>
      <left style="thin"/>
      <right>
        <color indexed="63"/>
      </right>
      <top style="double"/>
      <bottom style="hair"/>
    </border>
    <border>
      <left>
        <color indexed="63"/>
      </left>
      <right style="thin"/>
      <top style="double"/>
      <bottom style="hair"/>
    </border>
    <border>
      <left style="thin"/>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hair"/>
      <right style="hair"/>
      <top style="double"/>
      <bottom>
        <color indexed="63"/>
      </bottom>
    </border>
    <border>
      <left style="hair"/>
      <right style="hair"/>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thin"/>
      <right style="hair"/>
      <top style="double"/>
      <bottom>
        <color indexed="63"/>
      </bottom>
    </border>
    <border>
      <left style="thin"/>
      <right style="hair"/>
      <top>
        <color indexed="63"/>
      </top>
      <bottom style="medium"/>
    </border>
    <border>
      <left style="thin"/>
      <right>
        <color indexed="63"/>
      </right>
      <top style="medium"/>
      <bottom style="medium"/>
    </border>
    <border>
      <left>
        <color indexed="63"/>
      </left>
      <right>
        <color indexed="63"/>
      </right>
      <top style="medium"/>
      <bottom style="medium"/>
    </border>
    <border>
      <left style="hair"/>
      <right style="medium"/>
      <top style="medium"/>
      <bottom>
        <color indexed="63"/>
      </bottom>
    </border>
    <border>
      <left style="hair"/>
      <right style="medium"/>
      <top>
        <color indexed="63"/>
      </top>
      <bottom>
        <color indexed="63"/>
      </bottom>
    </border>
    <border>
      <left>
        <color indexed="63"/>
      </left>
      <right style="thin"/>
      <top style="thin"/>
      <bottom style="medium"/>
    </border>
    <border>
      <left>
        <color indexed="63"/>
      </left>
      <right style="thin"/>
      <top style="medium"/>
      <bottom style="medium"/>
    </border>
    <border>
      <left style="hair"/>
      <right style="hair"/>
      <top style="medium"/>
      <bottom>
        <color indexed="63"/>
      </bottom>
    </border>
    <border>
      <left style="hair"/>
      <right style="hair"/>
      <top>
        <color indexed="63"/>
      </top>
      <bottom>
        <color indexed="63"/>
      </bottom>
    </border>
    <border>
      <left style="hair"/>
      <right style="hair"/>
      <top>
        <color indexed="63"/>
      </top>
      <bottom style="double"/>
    </border>
    <border>
      <left style="double"/>
      <right>
        <color indexed="63"/>
      </right>
      <top style="double"/>
      <bottom style="double"/>
    </border>
    <border>
      <left>
        <color indexed="63"/>
      </left>
      <right style="double"/>
      <top style="double"/>
      <bottom style="double"/>
    </border>
    <border>
      <left>
        <color indexed="63"/>
      </left>
      <right style="double"/>
      <top>
        <color indexed="63"/>
      </top>
      <bottom>
        <color indexed="63"/>
      </bottom>
    </border>
    <border>
      <left style="medium"/>
      <right>
        <color indexed="63"/>
      </right>
      <top style="medium"/>
      <bottom style="hair"/>
    </border>
    <border>
      <left>
        <color indexed="63"/>
      </left>
      <right style="medium"/>
      <top style="medium"/>
      <bottom style="hair"/>
    </border>
    <border>
      <left style="medium"/>
      <right style="medium"/>
      <top style="medium"/>
      <bottom>
        <color indexed="63"/>
      </bottom>
    </border>
    <border>
      <left style="medium"/>
      <right style="medium"/>
      <top>
        <color indexed="63"/>
      </top>
      <bottom style="medium"/>
    </border>
    <border>
      <left>
        <color indexed="63"/>
      </left>
      <right>
        <color indexed="63"/>
      </right>
      <top style="medium"/>
      <bottom style="hair"/>
    </border>
    <border>
      <left style="medium"/>
      <right>
        <color indexed="63"/>
      </right>
      <top style="hair"/>
      <bottom style="medium"/>
    </border>
    <border>
      <left>
        <color indexed="63"/>
      </left>
      <right style="medium"/>
      <top style="hair"/>
      <bottom style="medium"/>
    </border>
    <border>
      <left style="thin"/>
      <right>
        <color indexed="63"/>
      </right>
      <top style="thin"/>
      <bottom style="medium"/>
    </border>
    <border>
      <left>
        <color indexed="63"/>
      </left>
      <right>
        <color indexed="63"/>
      </right>
      <top style="thin"/>
      <bottom style="medium"/>
    </border>
    <border>
      <left style="thin"/>
      <right>
        <color indexed="63"/>
      </right>
      <top style="double"/>
      <bottom>
        <color indexed="63"/>
      </bottom>
    </border>
    <border>
      <left>
        <color indexed="63"/>
      </left>
      <right style="thin"/>
      <top style="double"/>
      <bottom>
        <color indexed="63"/>
      </bottom>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double"/>
      <bottom>
        <color indexed="63"/>
      </bottom>
    </border>
    <border>
      <left style="thin"/>
      <right>
        <color indexed="63"/>
      </right>
      <top style="medium"/>
      <bottom style="hair"/>
    </border>
    <border>
      <left>
        <color indexed="63"/>
      </left>
      <right style="hair"/>
      <top style="medium"/>
      <bottom style="hair"/>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17" fillId="0" borderId="0" applyNumberFormat="0" applyFill="0" applyBorder="0" applyAlignment="0" applyProtection="0"/>
    <xf numFmtId="0" fontId="41" fillId="23" borderId="1" applyNumberFormat="0" applyAlignment="0" applyProtection="0"/>
    <xf numFmtId="0" fontId="42" fillId="24" borderId="0" applyNumberFormat="0" applyBorder="0" applyAlignment="0" applyProtection="0"/>
    <xf numFmtId="9" fontId="0" fillId="0" borderId="0" applyFont="0" applyFill="0" applyBorder="0" applyAlignment="0" applyProtection="0"/>
    <xf numFmtId="0" fontId="0" fillId="25" borderId="2" applyNumberFormat="0" applyFont="0" applyAlignment="0" applyProtection="0"/>
    <xf numFmtId="0" fontId="43" fillId="0" borderId="3" applyNumberFormat="0" applyFill="0" applyAlignment="0" applyProtection="0"/>
    <xf numFmtId="0" fontId="44" fillId="26" borderId="0" applyNumberFormat="0" applyBorder="0" applyAlignment="0" applyProtection="0"/>
    <xf numFmtId="0" fontId="45" fillId="27"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47"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48" fillId="0" borderId="8" applyNumberFormat="0" applyFill="0" applyAlignment="0" applyProtection="0"/>
    <xf numFmtId="0" fontId="49" fillId="27"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28" borderId="4" applyNumberFormat="0" applyAlignment="0" applyProtection="0"/>
    <xf numFmtId="0" fontId="52" fillId="29" borderId="0" applyNumberFormat="0" applyBorder="0" applyAlignment="0" applyProtection="0"/>
  </cellStyleXfs>
  <cellXfs count="282">
    <xf numFmtId="0" fontId="0" fillId="0" borderId="0" xfId="0" applyAlignment="1">
      <alignment/>
    </xf>
    <xf numFmtId="0" fontId="4" fillId="0" borderId="10"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6" fillId="30" borderId="12" xfId="0" applyFont="1" applyFill="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49" fontId="3" fillId="0" borderId="15" xfId="0" applyNumberFormat="1" applyFont="1" applyBorder="1" applyAlignment="1" applyProtection="1">
      <alignment horizontal="right" vertical="center"/>
      <protection/>
    </xf>
    <xf numFmtId="49" fontId="3" fillId="0" borderId="14" xfId="0" applyNumberFormat="1" applyFont="1" applyBorder="1" applyAlignment="1" applyProtection="1">
      <alignment horizontal="right" vertical="center"/>
      <protection/>
    </xf>
    <xf numFmtId="0" fontId="3" fillId="0" borderId="16" xfId="0" applyFont="1" applyBorder="1" applyAlignment="1" applyProtection="1">
      <alignment horizontal="right" vertical="center"/>
      <protection/>
    </xf>
    <xf numFmtId="49" fontId="8" fillId="0" borderId="17" xfId="0" applyNumberFormat="1" applyFont="1" applyBorder="1" applyAlignment="1" applyProtection="1">
      <alignment vertical="center"/>
      <protection/>
    </xf>
    <xf numFmtId="49" fontId="8" fillId="0" borderId="18" xfId="0" applyNumberFormat="1" applyFont="1" applyBorder="1" applyAlignment="1" applyProtection="1">
      <alignment vertical="center"/>
      <protection/>
    </xf>
    <xf numFmtId="0" fontId="14" fillId="0" borderId="19" xfId="0" applyFont="1" applyBorder="1" applyAlignment="1" applyProtection="1">
      <alignment wrapText="1"/>
      <protection/>
    </xf>
    <xf numFmtId="0" fontId="6" fillId="0" borderId="20" xfId="0" applyFont="1" applyFill="1" applyBorder="1" applyAlignment="1" applyProtection="1">
      <alignment horizontal="center" vertical="center"/>
      <protection/>
    </xf>
    <xf numFmtId="0" fontId="6" fillId="0" borderId="21" xfId="0" applyFont="1" applyFill="1" applyBorder="1" applyAlignment="1" applyProtection="1">
      <alignment horizontal="center" vertical="center"/>
      <protection/>
    </xf>
    <xf numFmtId="0" fontId="3" fillId="0" borderId="0" xfId="0" applyFont="1" applyAlignment="1" applyProtection="1">
      <alignment horizontal="center"/>
      <protection/>
    </xf>
    <xf numFmtId="0" fontId="3" fillId="0" borderId="0" xfId="0" applyFont="1" applyAlignment="1" applyProtection="1">
      <alignment/>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Alignment="1" applyProtection="1">
      <alignment horizontal="center"/>
      <protection/>
    </xf>
    <xf numFmtId="0" fontId="0" fillId="0" borderId="0" xfId="0" applyAlignment="1" applyProtection="1">
      <alignment/>
      <protection/>
    </xf>
    <xf numFmtId="0" fontId="0" fillId="0" borderId="0" xfId="0" applyFont="1" applyAlignment="1" applyProtection="1">
      <alignment horizontal="left"/>
      <protection/>
    </xf>
    <xf numFmtId="0" fontId="3" fillId="0" borderId="22" xfId="0" applyFont="1" applyFill="1" applyBorder="1" applyAlignment="1" applyProtection="1">
      <alignment vertical="center" wrapText="1"/>
      <protection/>
    </xf>
    <xf numFmtId="0" fontId="6" fillId="0" borderId="23" xfId="0" applyFont="1" applyBorder="1" applyAlignment="1" applyProtection="1">
      <alignment vertical="center"/>
      <protection/>
    </xf>
    <xf numFmtId="0" fontId="6" fillId="0" borderId="24" xfId="0" applyFont="1" applyFill="1" applyBorder="1" applyAlignment="1" applyProtection="1">
      <alignment horizontal="center" vertical="center"/>
      <protection/>
    </xf>
    <xf numFmtId="0" fontId="6" fillId="0" borderId="17" xfId="0" applyFont="1" applyFill="1" applyBorder="1" applyAlignment="1" applyProtection="1">
      <alignment horizontal="center" vertical="center"/>
      <protection/>
    </xf>
    <xf numFmtId="0" fontId="3" fillId="0" borderId="17" xfId="0" applyFont="1" applyFill="1" applyBorder="1" applyAlignment="1" applyProtection="1">
      <alignment horizontal="right" vertical="center"/>
      <protection/>
    </xf>
    <xf numFmtId="0" fontId="6" fillId="0" borderId="17" xfId="0" applyFont="1" applyFill="1" applyBorder="1" applyAlignment="1" applyProtection="1">
      <alignment horizontal="left" vertical="center"/>
      <protection/>
    </xf>
    <xf numFmtId="0" fontId="4" fillId="0" borderId="17" xfId="0" applyFont="1" applyFill="1" applyBorder="1" applyAlignment="1" applyProtection="1">
      <alignment horizontal="left" vertical="center"/>
      <protection/>
    </xf>
    <xf numFmtId="0" fontId="4" fillId="0" borderId="18" xfId="0" applyFont="1" applyFill="1" applyBorder="1" applyAlignment="1" applyProtection="1">
      <alignment horizontal="left" vertical="center"/>
      <protection/>
    </xf>
    <xf numFmtId="0" fontId="0" fillId="0" borderId="0" xfId="0" applyAlignment="1" applyProtection="1">
      <alignment vertical="center"/>
      <protection/>
    </xf>
    <xf numFmtId="0" fontId="0" fillId="0" borderId="0" xfId="0" applyBorder="1" applyAlignment="1" applyProtection="1">
      <alignment/>
      <protection/>
    </xf>
    <xf numFmtId="0" fontId="3" fillId="0" borderId="25" xfId="0" applyFont="1" applyFill="1" applyBorder="1" applyAlignment="1" applyProtection="1">
      <alignment vertical="center"/>
      <protection/>
    </xf>
    <xf numFmtId="0" fontId="3" fillId="0" borderId="25" xfId="0" applyFont="1" applyFill="1" applyBorder="1" applyAlignment="1" applyProtection="1">
      <alignment vertical="center" wrapText="1"/>
      <protection/>
    </xf>
    <xf numFmtId="0" fontId="3" fillId="0" borderId="17" xfId="0" applyFont="1" applyFill="1" applyBorder="1" applyAlignment="1" applyProtection="1">
      <alignment vertical="center"/>
      <protection/>
    </xf>
    <xf numFmtId="0" fontId="0" fillId="0" borderId="18" xfId="0" applyFill="1" applyBorder="1" applyAlignment="1" applyProtection="1">
      <alignment vertical="center"/>
      <protection/>
    </xf>
    <xf numFmtId="0" fontId="14" fillId="0" borderId="0" xfId="0" applyFont="1" applyBorder="1" applyAlignment="1" applyProtection="1">
      <alignment horizontal="left" wrapText="1"/>
      <protection/>
    </xf>
    <xf numFmtId="0" fontId="14" fillId="0" borderId="25" xfId="0" applyFont="1" applyBorder="1" applyAlignment="1" applyProtection="1">
      <alignment wrapText="1"/>
      <protection/>
    </xf>
    <xf numFmtId="49" fontId="8" fillId="0" borderId="0" xfId="0" applyNumberFormat="1" applyFont="1" applyBorder="1" applyAlignment="1" applyProtection="1">
      <alignment vertical="center"/>
      <protection/>
    </xf>
    <xf numFmtId="181" fontId="15" fillId="0" borderId="25" xfId="0" applyNumberFormat="1" applyFont="1" applyFill="1" applyBorder="1" applyAlignment="1" applyProtection="1">
      <alignment vertical="center"/>
      <protection/>
    </xf>
    <xf numFmtId="181" fontId="15" fillId="0" borderId="0" xfId="0" applyNumberFormat="1" applyFont="1" applyFill="1" applyBorder="1" applyAlignment="1" applyProtection="1">
      <alignment vertical="center"/>
      <protection/>
    </xf>
    <xf numFmtId="183" fontId="6" fillId="31" borderId="26" xfId="0" applyNumberFormat="1" applyFont="1" applyFill="1" applyBorder="1" applyAlignment="1" applyProtection="1">
      <alignment vertical="center"/>
      <protection locked="0"/>
    </xf>
    <xf numFmtId="183" fontId="6" fillId="31" borderId="27" xfId="0" applyNumberFormat="1" applyFont="1" applyFill="1" applyBorder="1" applyAlignment="1" applyProtection="1">
      <alignment horizontal="center" vertical="center"/>
      <protection locked="0"/>
    </xf>
    <xf numFmtId="183" fontId="6" fillId="31" borderId="28" xfId="0" applyNumberFormat="1" applyFont="1" applyFill="1" applyBorder="1" applyAlignment="1" applyProtection="1">
      <alignment horizontal="center" vertical="center" wrapText="1"/>
      <protection locked="0"/>
    </xf>
    <xf numFmtId="183" fontId="6" fillId="31" borderId="29" xfId="0" applyNumberFormat="1" applyFont="1" applyFill="1" applyBorder="1" applyAlignment="1" applyProtection="1">
      <alignment horizontal="center" vertical="center" wrapText="1"/>
      <protection locked="0"/>
    </xf>
    <xf numFmtId="183" fontId="6" fillId="31" borderId="30"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xf>
    <xf numFmtId="0" fontId="6" fillId="0" borderId="0" xfId="0" applyFont="1" applyFill="1" applyBorder="1" applyAlignment="1" applyProtection="1">
      <alignment vertical="center"/>
      <protection/>
    </xf>
    <xf numFmtId="0" fontId="7" fillId="0" borderId="0" xfId="0" applyFont="1" applyBorder="1" applyAlignment="1" applyProtection="1">
      <alignment horizontal="center" vertical="center" wrapText="1"/>
      <protection/>
    </xf>
    <xf numFmtId="0" fontId="0" fillId="0" borderId="0" xfId="0" applyFont="1" applyAlignment="1" applyProtection="1">
      <alignment/>
      <protection/>
    </xf>
    <xf numFmtId="0" fontId="8" fillId="0" borderId="0" xfId="0" applyFont="1" applyBorder="1" applyAlignment="1" applyProtection="1">
      <alignment horizontal="left"/>
      <protection/>
    </xf>
    <xf numFmtId="0" fontId="6" fillId="0" borderId="0" xfId="0" applyFont="1" applyBorder="1" applyAlignment="1" applyProtection="1">
      <alignment horizontal="right" vertical="center"/>
      <protection/>
    </xf>
    <xf numFmtId="0" fontId="3" fillId="0" borderId="0" xfId="0" applyFont="1" applyAlignment="1" applyProtection="1">
      <alignment/>
      <protection/>
    </xf>
    <xf numFmtId="0" fontId="8" fillId="0" borderId="0" xfId="0" applyFont="1" applyBorder="1" applyAlignment="1" applyProtection="1">
      <alignment horizontal="center" wrapText="1"/>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3" fillId="0" borderId="0" xfId="0" applyFont="1" applyAlignment="1" applyProtection="1">
      <alignment horizontal="center" vertical="center"/>
      <protection/>
    </xf>
    <xf numFmtId="0" fontId="6" fillId="0" borderId="33" xfId="0" applyFont="1" applyBorder="1" applyAlignment="1" applyProtection="1">
      <alignment horizontal="left" vertical="center"/>
      <protection/>
    </xf>
    <xf numFmtId="0" fontId="3" fillId="0" borderId="1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6" fillId="0" borderId="34" xfId="0" applyFont="1" applyFill="1" applyBorder="1" applyAlignment="1" applyProtection="1">
      <alignment horizontal="right" vertical="center"/>
      <protection/>
    </xf>
    <xf numFmtId="42" fontId="7" fillId="0" borderId="35" xfId="0" applyNumberFormat="1" applyFont="1" applyFill="1" applyBorder="1" applyAlignment="1" applyProtection="1">
      <alignment horizontal="right" vertical="center" wrapText="1"/>
      <protection/>
    </xf>
    <xf numFmtId="0" fontId="5" fillId="32" borderId="36" xfId="0" applyFont="1" applyFill="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6" fillId="0" borderId="37" xfId="0" applyFont="1" applyFill="1" applyBorder="1" applyAlignment="1" applyProtection="1">
      <alignment horizontal="right" vertical="center" wrapText="1"/>
      <protection/>
    </xf>
    <xf numFmtId="42" fontId="7" fillId="0" borderId="38" xfId="0" applyNumberFormat="1" applyFont="1" applyFill="1" applyBorder="1" applyAlignment="1" applyProtection="1">
      <alignment horizontal="right" vertical="center"/>
      <protection/>
    </xf>
    <xf numFmtId="3" fontId="5" fillId="33" borderId="39" xfId="0" applyNumberFormat="1" applyFont="1" applyFill="1" applyBorder="1" applyAlignment="1" applyProtection="1">
      <alignment horizontal="center" vertical="center"/>
      <protection/>
    </xf>
    <xf numFmtId="3" fontId="0" fillId="0" borderId="25" xfId="0" applyNumberFormat="1" applyFill="1" applyBorder="1" applyAlignment="1" applyProtection="1">
      <alignment vertical="center" wrapText="1"/>
      <protection/>
    </xf>
    <xf numFmtId="3" fontId="3" fillId="0" borderId="0" xfId="0" applyNumberFormat="1" applyFont="1" applyFill="1" applyBorder="1" applyAlignment="1" applyProtection="1">
      <alignment vertical="center" wrapText="1"/>
      <protection/>
    </xf>
    <xf numFmtId="3" fontId="5" fillId="0" borderId="0" xfId="0" applyNumberFormat="1" applyFont="1" applyFill="1" applyBorder="1" applyAlignment="1" applyProtection="1">
      <alignment vertical="center"/>
      <protection/>
    </xf>
    <xf numFmtId="3" fontId="0" fillId="0" borderId="0" xfId="0" applyNumberFormat="1" applyFont="1" applyBorder="1" applyAlignment="1" applyProtection="1">
      <alignment horizontal="right" vertical="center"/>
      <protection/>
    </xf>
    <xf numFmtId="0" fontId="6" fillId="0" borderId="0" xfId="0" applyFont="1" applyFill="1" applyBorder="1" applyAlignment="1" applyProtection="1">
      <alignment horizontal="left" vertical="center"/>
      <protection/>
    </xf>
    <xf numFmtId="3" fontId="5" fillId="0" borderId="0" xfId="0" applyNumberFormat="1" applyFont="1" applyFill="1" applyBorder="1" applyAlignment="1" applyProtection="1">
      <alignment horizontal="right" vertical="center"/>
      <protection/>
    </xf>
    <xf numFmtId="3" fontId="3" fillId="0" borderId="0" xfId="0" applyNumberFormat="1" applyFont="1" applyFill="1" applyBorder="1" applyAlignment="1" applyProtection="1">
      <alignment horizontal="right" vertical="center"/>
      <protection/>
    </xf>
    <xf numFmtId="3" fontId="4" fillId="0" borderId="0" xfId="0" applyNumberFormat="1" applyFont="1" applyFill="1" applyBorder="1" applyAlignment="1" applyProtection="1">
      <alignment horizontal="center" vertical="center" wrapText="1"/>
      <protection/>
    </xf>
    <xf numFmtId="0" fontId="6" fillId="0" borderId="40" xfId="0" applyFont="1" applyFill="1" applyBorder="1" applyAlignment="1" applyProtection="1">
      <alignment horizontal="left" vertical="center"/>
      <protection/>
    </xf>
    <xf numFmtId="42" fontId="7" fillId="0" borderId="23" xfId="0" applyNumberFormat="1" applyFont="1" applyFill="1" applyBorder="1" applyAlignment="1" applyProtection="1">
      <alignment horizontal="right" vertical="center"/>
      <protection/>
    </xf>
    <xf numFmtId="3" fontId="5" fillId="33" borderId="41" xfId="0" applyNumberFormat="1" applyFont="1" applyFill="1" applyBorder="1" applyAlignment="1" applyProtection="1">
      <alignment horizontal="center" vertical="center"/>
      <protection/>
    </xf>
    <xf numFmtId="3" fontId="5" fillId="0" borderId="25"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horizontal="center" vertical="center"/>
      <protection/>
    </xf>
    <xf numFmtId="3" fontId="5" fillId="0" borderId="0" xfId="0" applyNumberFormat="1" applyFont="1" applyBorder="1" applyAlignment="1" applyProtection="1">
      <alignment horizontal="right" vertical="center"/>
      <protection/>
    </xf>
    <xf numFmtId="3" fontId="4" fillId="0" borderId="0" xfId="0" applyNumberFormat="1" applyFont="1" applyBorder="1" applyAlignment="1" applyProtection="1">
      <alignment horizontal="center" vertical="center" wrapText="1"/>
      <protection/>
    </xf>
    <xf numFmtId="0" fontId="6" fillId="0" borderId="33" xfId="0" applyFont="1" applyFill="1" applyBorder="1" applyAlignment="1" applyProtection="1">
      <alignment vertical="center"/>
      <protection/>
    </xf>
    <xf numFmtId="42" fontId="7" fillId="0" borderId="10" xfId="0" applyNumberFormat="1" applyFont="1" applyFill="1" applyBorder="1" applyAlignment="1" applyProtection="1">
      <alignment horizontal="right" vertical="center"/>
      <protection/>
    </xf>
    <xf numFmtId="3" fontId="5" fillId="33" borderId="31" xfId="0" applyNumberFormat="1" applyFont="1" applyFill="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3" fontId="4" fillId="0" borderId="0" xfId="0" applyNumberFormat="1" applyFont="1" applyBorder="1" applyAlignment="1" applyProtection="1">
      <alignment horizontal="left" vertical="center" wrapText="1"/>
      <protection/>
    </xf>
    <xf numFmtId="0" fontId="6" fillId="0" borderId="25" xfId="0" applyFont="1" applyFill="1" applyBorder="1" applyAlignment="1" applyProtection="1">
      <alignment vertical="center"/>
      <protection/>
    </xf>
    <xf numFmtId="42" fontId="7" fillId="0" borderId="19" xfId="0" applyNumberFormat="1" applyFont="1" applyFill="1" applyBorder="1" applyAlignment="1" applyProtection="1">
      <alignment horizontal="right" vertical="center"/>
      <protection/>
    </xf>
    <xf numFmtId="3" fontId="5" fillId="33" borderId="42" xfId="0" applyNumberFormat="1" applyFont="1" applyFill="1" applyBorder="1" applyAlignment="1" applyProtection="1">
      <alignment horizontal="center" vertical="center"/>
      <protection/>
    </xf>
    <xf numFmtId="0" fontId="6"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6" fillId="0" borderId="43" xfId="0" applyFont="1" applyFill="1" applyBorder="1" applyAlignment="1" applyProtection="1">
      <alignment vertical="center"/>
      <protection/>
    </xf>
    <xf numFmtId="42" fontId="7" fillId="0" borderId="44" xfId="0" applyNumberFormat="1" applyFont="1" applyFill="1" applyBorder="1" applyAlignment="1" applyProtection="1">
      <alignment horizontal="right" vertical="center"/>
      <protection/>
    </xf>
    <xf numFmtId="3" fontId="5" fillId="33" borderId="45" xfId="0" applyNumberFormat="1" applyFont="1" applyFill="1" applyBorder="1" applyAlignment="1" applyProtection="1">
      <alignment horizontal="center" vertical="center"/>
      <protection/>
    </xf>
    <xf numFmtId="42" fontId="7" fillId="0" borderId="0" xfId="0" applyNumberFormat="1" applyFont="1" applyFill="1" applyBorder="1" applyAlignment="1" applyProtection="1">
      <alignment horizontal="right" vertical="center"/>
      <protection/>
    </xf>
    <xf numFmtId="3" fontId="5" fillId="30" borderId="42" xfId="0" applyNumberFormat="1" applyFont="1" applyFill="1" applyBorder="1" applyAlignment="1" applyProtection="1">
      <alignment horizontal="center" vertical="center"/>
      <protection/>
    </xf>
    <xf numFmtId="49" fontId="6" fillId="0" borderId="0" xfId="0" applyNumberFormat="1" applyFont="1" applyAlignment="1" applyProtection="1">
      <alignment vertical="center"/>
      <protection/>
    </xf>
    <xf numFmtId="0" fontId="0" fillId="0" borderId="0" xfId="0" applyBorder="1" applyAlignment="1" applyProtection="1">
      <alignment vertical="center"/>
      <protection/>
    </xf>
    <xf numFmtId="49" fontId="6" fillId="0" borderId="0" xfId="0" applyNumberFormat="1" applyFont="1" applyAlignment="1" applyProtection="1">
      <alignment horizontal="left" vertical="center"/>
      <protection/>
    </xf>
    <xf numFmtId="49" fontId="3" fillId="0" borderId="0" xfId="0" applyNumberFormat="1" applyFont="1" applyBorder="1" applyAlignment="1" applyProtection="1">
      <alignment horizontal="left" vertical="center"/>
      <protection/>
    </xf>
    <xf numFmtId="49" fontId="3" fillId="0" borderId="0" xfId="0" applyNumberFormat="1" applyFont="1" applyFill="1" applyBorder="1" applyAlignment="1" applyProtection="1">
      <alignment horizontal="left" vertical="center"/>
      <protection/>
    </xf>
    <xf numFmtId="3" fontId="3" fillId="0" borderId="0" xfId="0" applyNumberFormat="1" applyFont="1" applyFill="1" applyBorder="1" applyAlignment="1" applyProtection="1">
      <alignment horizontal="left" vertical="center"/>
      <protection/>
    </xf>
    <xf numFmtId="0" fontId="6" fillId="0" borderId="46" xfId="0" applyFont="1" applyBorder="1" applyAlignment="1" applyProtection="1">
      <alignment vertical="center"/>
      <protection/>
    </xf>
    <xf numFmtId="3" fontId="5" fillId="0" borderId="46" xfId="0" applyNumberFormat="1" applyFont="1" applyBorder="1" applyAlignment="1" applyProtection="1">
      <alignment horizontal="right" vertical="center"/>
      <protection/>
    </xf>
    <xf numFmtId="3" fontId="5" fillId="0" borderId="46" xfId="0" applyNumberFormat="1" applyFont="1" applyFill="1" applyBorder="1" applyAlignment="1" applyProtection="1">
      <alignment horizontal="right" vertical="center"/>
      <protection/>
    </xf>
    <xf numFmtId="0" fontId="6" fillId="0" borderId="32" xfId="0" applyFont="1" applyBorder="1" applyAlignment="1" applyProtection="1">
      <alignment vertical="center"/>
      <protection/>
    </xf>
    <xf numFmtId="0" fontId="6" fillId="0" borderId="47" xfId="0" applyFont="1" applyBorder="1" applyAlignment="1" applyProtection="1">
      <alignment horizontal="right" vertical="center" wrapText="1"/>
      <protection/>
    </xf>
    <xf numFmtId="3" fontId="53" fillId="0" borderId="0" xfId="0" applyNumberFormat="1" applyFont="1" applyBorder="1" applyAlignment="1" applyProtection="1">
      <alignment vertical="center"/>
      <protection/>
    </xf>
    <xf numFmtId="3" fontId="54" fillId="0" borderId="0" xfId="0" applyNumberFormat="1" applyFont="1" applyBorder="1" applyAlignment="1" applyProtection="1">
      <alignment vertical="center"/>
      <protection/>
    </xf>
    <xf numFmtId="42" fontId="5" fillId="0" borderId="0" xfId="0" applyNumberFormat="1" applyFont="1" applyBorder="1" applyAlignment="1" applyProtection="1">
      <alignment vertical="center"/>
      <protection/>
    </xf>
    <xf numFmtId="3" fontId="5" fillId="0" borderId="0" xfId="0" applyNumberFormat="1" applyFont="1" applyBorder="1" applyAlignment="1" applyProtection="1">
      <alignment vertical="center"/>
      <protection/>
    </xf>
    <xf numFmtId="0" fontId="8" fillId="0" borderId="0" xfId="0" applyFont="1" applyBorder="1" applyAlignment="1" applyProtection="1">
      <alignment vertical="center" wrapText="1"/>
      <protection/>
    </xf>
    <xf numFmtId="3" fontId="0" fillId="0" borderId="0" xfId="0" applyNumberFormat="1" applyFont="1" applyBorder="1" applyAlignment="1" applyProtection="1">
      <alignment vertical="center"/>
      <protection/>
    </xf>
    <xf numFmtId="0" fontId="0" fillId="0" borderId="0" xfId="0" applyFont="1" applyAlignment="1" applyProtection="1">
      <alignment/>
      <protection/>
    </xf>
    <xf numFmtId="0" fontId="7" fillId="0" borderId="48" xfId="0" applyFont="1" applyFill="1" applyBorder="1" applyAlignment="1" applyProtection="1">
      <alignment vertical="center"/>
      <protection/>
    </xf>
    <xf numFmtId="0" fontId="6" fillId="31" borderId="15" xfId="0" applyNumberFormat="1" applyFont="1" applyFill="1" applyBorder="1" applyAlignment="1" applyProtection="1">
      <alignment horizontal="center" vertical="center" wrapText="1"/>
      <protection locked="0"/>
    </xf>
    <xf numFmtId="0" fontId="6" fillId="31" borderId="49"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0" xfId="0" applyFont="1" applyBorder="1" applyAlignment="1" applyProtection="1">
      <alignment horizontal="center" vertical="center"/>
      <protection/>
    </xf>
    <xf numFmtId="0" fontId="6" fillId="0" borderId="51" xfId="0" applyFont="1" applyBorder="1" applyAlignment="1" applyProtection="1">
      <alignment horizontal="center" vertical="center"/>
      <protection/>
    </xf>
    <xf numFmtId="0" fontId="4" fillId="0" borderId="17" xfId="0" applyFont="1" applyBorder="1" applyAlignment="1" applyProtection="1">
      <alignment horizontal="left" vertical="center"/>
      <protection/>
    </xf>
    <xf numFmtId="0" fontId="4" fillId="0" borderId="18" xfId="0" applyFont="1" applyBorder="1" applyAlignment="1" applyProtection="1">
      <alignment horizontal="left" vertical="center"/>
      <protection/>
    </xf>
    <xf numFmtId="0" fontId="8" fillId="0" borderId="24" xfId="0" applyFont="1" applyBorder="1" applyAlignment="1" applyProtection="1">
      <alignment horizontal="center" vertical="center" wrapText="1"/>
      <protection/>
    </xf>
    <xf numFmtId="0" fontId="8" fillId="0" borderId="52" xfId="0" applyFont="1" applyBorder="1" applyAlignment="1" applyProtection="1">
      <alignment horizontal="center" vertical="center" wrapText="1"/>
      <protection/>
    </xf>
    <xf numFmtId="42" fontId="7" fillId="32" borderId="53" xfId="0" applyNumberFormat="1" applyFont="1" applyFill="1" applyBorder="1" applyAlignment="1" applyProtection="1">
      <alignment horizontal="center" vertical="center"/>
      <protection/>
    </xf>
    <xf numFmtId="42" fontId="7" fillId="32" borderId="54" xfId="0" applyNumberFormat="1" applyFont="1" applyFill="1" applyBorder="1" applyAlignment="1" applyProtection="1">
      <alignment horizontal="center" vertical="center"/>
      <protection/>
    </xf>
    <xf numFmtId="0" fontId="8" fillId="0" borderId="55" xfId="0" applyFont="1" applyBorder="1" applyAlignment="1" applyProtection="1">
      <alignment horizontal="center" vertical="center" wrapText="1"/>
      <protection/>
    </xf>
    <xf numFmtId="0" fontId="8" fillId="0" borderId="56" xfId="0" applyFont="1" applyBorder="1" applyAlignment="1" applyProtection="1">
      <alignment horizontal="center" vertical="center" wrapText="1"/>
      <protection/>
    </xf>
    <xf numFmtId="0" fontId="0" fillId="0" borderId="14" xfId="0" applyFont="1" applyBorder="1" applyAlignment="1" applyProtection="1">
      <alignment horizontal="center" vertical="center"/>
      <protection/>
    </xf>
    <xf numFmtId="0" fontId="0" fillId="0" borderId="57" xfId="0" applyFont="1" applyBorder="1" applyAlignment="1" applyProtection="1">
      <alignment horizontal="center" vertical="center"/>
      <protection/>
    </xf>
    <xf numFmtId="0" fontId="7" fillId="0" borderId="0" xfId="0" applyFont="1" applyBorder="1" applyAlignment="1" applyProtection="1">
      <alignment horizontal="left" vertical="center"/>
      <protection/>
    </xf>
    <xf numFmtId="0" fontId="3"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7" fillId="0" borderId="0" xfId="0" applyFont="1" applyFill="1" applyBorder="1" applyAlignment="1" applyProtection="1">
      <alignment horizontal="center" vertical="center"/>
      <protection locked="0"/>
    </xf>
    <xf numFmtId="0" fontId="21" fillId="0" borderId="0" xfId="0" applyFont="1" applyBorder="1" applyAlignment="1" applyProtection="1">
      <alignment vertical="center"/>
      <protection/>
    </xf>
    <xf numFmtId="0" fontId="22" fillId="0" borderId="0" xfId="0" applyFont="1" applyBorder="1" applyAlignment="1" applyProtection="1">
      <alignment vertical="center"/>
      <protection/>
    </xf>
    <xf numFmtId="0" fontId="3" fillId="0" borderId="0" xfId="0" applyFont="1" applyBorder="1" applyAlignment="1" applyProtection="1">
      <alignment vertical="center"/>
      <protection/>
    </xf>
    <xf numFmtId="0" fontId="0" fillId="0" borderId="0" xfId="0" applyAlignment="1" applyProtection="1">
      <alignment vertical="center"/>
      <protection/>
    </xf>
    <xf numFmtId="0" fontId="3" fillId="31" borderId="58" xfId="0" applyNumberFormat="1" applyFont="1" applyFill="1" applyBorder="1" applyAlignment="1" applyProtection="1">
      <alignment vertical="center"/>
      <protection locked="0"/>
    </xf>
    <xf numFmtId="0" fontId="3" fillId="31" borderId="59" xfId="0" applyNumberFormat="1" applyFont="1" applyFill="1" applyBorder="1" applyAlignment="1" applyProtection="1">
      <alignment vertical="center"/>
      <protection locked="0"/>
    </xf>
    <xf numFmtId="0" fontId="0" fillId="31" borderId="60" xfId="0" applyNumberFormat="1" applyFill="1" applyBorder="1" applyAlignment="1" applyProtection="1">
      <alignment vertical="center"/>
      <protection locked="0"/>
    </xf>
    <xf numFmtId="180" fontId="23" fillId="0" borderId="55" xfId="0" applyNumberFormat="1" applyFont="1" applyBorder="1" applyAlignment="1" applyProtection="1">
      <alignment horizontal="center" vertical="center"/>
      <protection locked="0"/>
    </xf>
    <xf numFmtId="180" fontId="23" fillId="0" borderId="46" xfId="0" applyNumberFormat="1" applyFont="1" applyBorder="1" applyAlignment="1" applyProtection="1">
      <alignment horizontal="center" vertical="center"/>
      <protection locked="0"/>
    </xf>
    <xf numFmtId="180" fontId="23" fillId="0" borderId="31" xfId="0" applyNumberFormat="1" applyFont="1" applyBorder="1" applyAlignment="1" applyProtection="1">
      <alignment horizontal="center" vertical="center"/>
      <protection locked="0"/>
    </xf>
    <xf numFmtId="0" fontId="3" fillId="31" borderId="61" xfId="0" applyNumberFormat="1" applyFont="1" applyFill="1" applyBorder="1" applyAlignment="1" applyProtection="1">
      <alignment vertical="center"/>
      <protection locked="0"/>
    </xf>
    <xf numFmtId="0" fontId="3" fillId="31" borderId="62" xfId="0" applyNumberFormat="1" applyFont="1" applyFill="1" applyBorder="1" applyAlignment="1" applyProtection="1">
      <alignment vertical="center"/>
      <protection locked="0"/>
    </xf>
    <xf numFmtId="0" fontId="7" fillId="31" borderId="14" xfId="0" applyNumberFormat="1" applyFont="1" applyFill="1" applyBorder="1" applyAlignment="1" applyProtection="1">
      <alignment horizontal="center" vertical="center"/>
      <protection locked="0"/>
    </xf>
    <xf numFmtId="0" fontId="7" fillId="31" borderId="57" xfId="0" applyNumberFormat="1" applyFont="1" applyFill="1" applyBorder="1" applyAlignment="1" applyProtection="1">
      <alignment horizontal="center" vertical="center"/>
      <protection locked="0"/>
    </xf>
    <xf numFmtId="0" fontId="7" fillId="31" borderId="63" xfId="0" applyNumberFormat="1" applyFont="1" applyFill="1" applyBorder="1" applyAlignment="1" applyProtection="1">
      <alignment horizontal="center" vertical="center"/>
      <protection locked="0"/>
    </xf>
    <xf numFmtId="0" fontId="6" fillId="0" borderId="34" xfId="0" applyFont="1" applyBorder="1" applyAlignment="1" applyProtection="1">
      <alignment horizontal="center" vertical="center"/>
      <protection/>
    </xf>
    <xf numFmtId="0" fontId="6" fillId="0" borderId="64" xfId="0" applyFont="1" applyBorder="1" applyAlignment="1" applyProtection="1">
      <alignment horizontal="center" vertical="center"/>
      <protection/>
    </xf>
    <xf numFmtId="0" fontId="3" fillId="31" borderId="61" xfId="0" applyNumberFormat="1" applyFont="1" applyFill="1" applyBorder="1" applyAlignment="1" applyProtection="1">
      <alignment horizontal="center" vertical="center"/>
      <protection locked="0"/>
    </xf>
    <xf numFmtId="0" fontId="3" fillId="31" borderId="62" xfId="0" applyNumberFormat="1" applyFont="1" applyFill="1" applyBorder="1" applyAlignment="1" applyProtection="1">
      <alignment horizontal="center" vertical="center"/>
      <protection locked="0"/>
    </xf>
    <xf numFmtId="49" fontId="3" fillId="31" borderId="65" xfId="0" applyNumberFormat="1" applyFont="1" applyFill="1" applyBorder="1" applyAlignment="1" applyProtection="1">
      <alignment horizontal="left" vertical="center"/>
      <protection locked="0"/>
    </xf>
    <xf numFmtId="49" fontId="3" fillId="31" borderId="61" xfId="0" applyNumberFormat="1" applyFont="1" applyFill="1" applyBorder="1" applyAlignment="1" applyProtection="1">
      <alignment horizontal="left" vertical="center"/>
      <protection locked="0"/>
    </xf>
    <xf numFmtId="0" fontId="8" fillId="0" borderId="66" xfId="0" applyFont="1" applyBorder="1" applyAlignment="1" applyProtection="1">
      <alignment horizontal="center" vertical="center"/>
      <protection/>
    </xf>
    <xf numFmtId="0" fontId="8" fillId="0" borderId="67" xfId="0" applyFont="1" applyBorder="1" applyAlignment="1" applyProtection="1">
      <alignment horizontal="center" vertical="center"/>
      <protection/>
    </xf>
    <xf numFmtId="0" fontId="0" fillId="0" borderId="34" xfId="0" applyFont="1" applyBorder="1" applyAlignment="1" applyProtection="1">
      <alignment horizontal="center" vertical="center" wrapText="1"/>
      <protection/>
    </xf>
    <xf numFmtId="0" fontId="0" fillId="0" borderId="64" xfId="0" applyFont="1"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6" fillId="0" borderId="70" xfId="0" applyFont="1" applyBorder="1" applyAlignment="1" applyProtection="1">
      <alignment horizontal="center" vertical="center"/>
      <protection/>
    </xf>
    <xf numFmtId="0" fontId="6" fillId="0" borderId="71" xfId="0" applyFont="1" applyBorder="1" applyAlignment="1" applyProtection="1">
      <alignment horizontal="center" vertical="center"/>
      <protection/>
    </xf>
    <xf numFmtId="0" fontId="6" fillId="0" borderId="25" xfId="0" applyFont="1" applyBorder="1" applyAlignment="1" applyProtection="1">
      <alignment horizontal="center" vertical="center"/>
      <protection/>
    </xf>
    <xf numFmtId="0" fontId="6" fillId="0" borderId="48"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73" xfId="0" applyFont="1" applyBorder="1" applyAlignment="1" applyProtection="1">
      <alignment horizontal="center" vertical="center"/>
      <protection/>
    </xf>
    <xf numFmtId="49" fontId="3" fillId="31" borderId="74" xfId="0" applyNumberFormat="1" applyFont="1" applyFill="1" applyBorder="1" applyAlignment="1" applyProtection="1">
      <alignment horizontal="left" vertical="center"/>
      <protection locked="0"/>
    </xf>
    <xf numFmtId="49" fontId="3" fillId="31" borderId="57" xfId="0" applyNumberFormat="1" applyFont="1" applyFill="1" applyBorder="1" applyAlignment="1" applyProtection="1">
      <alignment horizontal="left" vertical="center"/>
      <protection locked="0"/>
    </xf>
    <xf numFmtId="49" fontId="3" fillId="31" borderId="64" xfId="0" applyNumberFormat="1" applyFont="1" applyFill="1" applyBorder="1" applyAlignment="1" applyProtection="1">
      <alignment horizontal="left" vertical="center"/>
      <protection locked="0"/>
    </xf>
    <xf numFmtId="42" fontId="7" fillId="32" borderId="75" xfId="0" applyNumberFormat="1" applyFont="1" applyFill="1" applyBorder="1" applyAlignment="1" applyProtection="1">
      <alignment horizontal="center" vertical="center"/>
      <protection/>
    </xf>
    <xf numFmtId="42" fontId="7" fillId="32" borderId="76" xfId="0" applyNumberFormat="1" applyFont="1" applyFill="1" applyBorder="1" applyAlignment="1" applyProtection="1">
      <alignment horizontal="center" vertical="center"/>
      <protection/>
    </xf>
    <xf numFmtId="0" fontId="2" fillId="0" borderId="77" xfId="0" applyFont="1" applyBorder="1" applyAlignment="1" applyProtection="1">
      <alignment horizontal="right" vertical="center"/>
      <protection/>
    </xf>
    <xf numFmtId="0" fontId="2" fillId="0" borderId="32" xfId="0" applyFont="1" applyBorder="1" applyAlignment="1" applyProtection="1">
      <alignment horizontal="center" vertical="center"/>
      <protection/>
    </xf>
    <xf numFmtId="0" fontId="0" fillId="0" borderId="32" xfId="0" applyBorder="1" applyAlignment="1" applyProtection="1">
      <alignment horizontal="center"/>
      <protection/>
    </xf>
    <xf numFmtId="0" fontId="23" fillId="0" borderId="77" xfId="0" applyFont="1" applyBorder="1" applyAlignment="1" applyProtection="1">
      <alignment vertical="center"/>
      <protection locked="0"/>
    </xf>
    <xf numFmtId="49" fontId="3" fillId="31" borderId="36" xfId="0" applyNumberFormat="1" applyFont="1" applyFill="1" applyBorder="1" applyAlignment="1" applyProtection="1">
      <alignment horizontal="left" vertical="center"/>
      <protection locked="0"/>
    </xf>
    <xf numFmtId="0" fontId="3" fillId="31" borderId="78" xfId="0" applyNumberFormat="1" applyFont="1" applyFill="1" applyBorder="1" applyAlignment="1" applyProtection="1">
      <alignment horizontal="center" vertical="center"/>
      <protection locked="0"/>
    </xf>
    <xf numFmtId="0" fontId="3" fillId="31" borderId="79" xfId="0" applyNumberFormat="1" applyFont="1" applyFill="1" applyBorder="1" applyAlignment="1" applyProtection="1">
      <alignment horizontal="center" vertical="center"/>
      <protection locked="0"/>
    </xf>
    <xf numFmtId="183" fontId="3" fillId="31" borderId="78" xfId="0" applyNumberFormat="1" applyFont="1" applyFill="1" applyBorder="1" applyAlignment="1" applyProtection="1">
      <alignment horizontal="center" vertical="center"/>
      <protection locked="0"/>
    </xf>
    <xf numFmtId="183" fontId="3" fillId="31" borderId="80" xfId="0" applyNumberFormat="1" applyFont="1" applyFill="1" applyBorder="1" applyAlignment="1" applyProtection="1">
      <alignment horizontal="center" vertical="center"/>
      <protection locked="0"/>
    </xf>
    <xf numFmtId="183" fontId="8" fillId="31" borderId="81" xfId="0" applyNumberFormat="1" applyFont="1" applyFill="1" applyBorder="1" applyAlignment="1" applyProtection="1">
      <alignment horizontal="center" vertical="center"/>
      <protection locked="0"/>
    </xf>
    <xf numFmtId="183" fontId="8" fillId="31" borderId="82" xfId="0" applyNumberFormat="1" applyFont="1" applyFill="1" applyBorder="1" applyAlignment="1" applyProtection="1">
      <alignment horizontal="center" vertical="center"/>
      <protection locked="0"/>
    </xf>
    <xf numFmtId="0" fontId="8" fillId="0" borderId="83" xfId="0" applyFont="1" applyBorder="1" applyAlignment="1" applyProtection="1">
      <alignment horizontal="left" vertical="center" wrapText="1"/>
      <protection/>
    </xf>
    <xf numFmtId="0" fontId="8" fillId="0" borderId="84" xfId="0" applyFont="1" applyBorder="1" applyAlignment="1" applyProtection="1">
      <alignment horizontal="left" vertical="center" wrapText="1"/>
      <protection/>
    </xf>
    <xf numFmtId="0" fontId="8" fillId="0" borderId="85" xfId="0" applyFont="1" applyBorder="1" applyAlignment="1" applyProtection="1">
      <alignment horizontal="left" vertical="center" wrapText="1"/>
      <protection/>
    </xf>
    <xf numFmtId="0" fontId="6" fillId="0" borderId="33"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8" fillId="0" borderId="86" xfId="0" applyFont="1" applyBorder="1" applyAlignment="1" applyProtection="1">
      <alignment horizontal="center" vertical="center"/>
      <protection/>
    </xf>
    <xf numFmtId="0" fontId="8" fillId="0" borderId="87" xfId="0" applyFont="1" applyBorder="1" applyAlignment="1" applyProtection="1">
      <alignment horizontal="center" vertical="center"/>
      <protection/>
    </xf>
    <xf numFmtId="183" fontId="3" fillId="31" borderId="88" xfId="0" applyNumberFormat="1" applyFont="1" applyFill="1" applyBorder="1" applyAlignment="1" applyProtection="1">
      <alignment horizontal="left" vertical="center" wrapText="1"/>
      <protection locked="0"/>
    </xf>
    <xf numFmtId="183" fontId="3" fillId="31" borderId="89" xfId="0" applyNumberFormat="1" applyFont="1" applyFill="1" applyBorder="1" applyAlignment="1" applyProtection="1">
      <alignment horizontal="left" vertical="center" wrapText="1"/>
      <protection locked="0"/>
    </xf>
    <xf numFmtId="183" fontId="3" fillId="31" borderId="41" xfId="0" applyNumberFormat="1" applyFont="1" applyFill="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xf>
    <xf numFmtId="0" fontId="4" fillId="0" borderId="91" xfId="0" applyFont="1" applyBorder="1" applyAlignment="1" applyProtection="1">
      <alignment horizontal="left" vertical="center"/>
      <protection/>
    </xf>
    <xf numFmtId="0" fontId="3" fillId="31" borderId="74" xfId="0" applyNumberFormat="1" applyFont="1" applyFill="1" applyBorder="1" applyAlignment="1" applyProtection="1">
      <alignment horizontal="left" vertical="center"/>
      <protection locked="0"/>
    </xf>
    <xf numFmtId="0" fontId="0" fillId="0" borderId="57" xfId="0" applyNumberFormat="1" applyBorder="1" applyAlignment="1" applyProtection="1">
      <alignment horizontal="left" vertical="center"/>
      <protection locked="0"/>
    </xf>
    <xf numFmtId="0" fontId="0" fillId="0" borderId="36" xfId="0" applyNumberFormat="1" applyBorder="1" applyAlignment="1" applyProtection="1">
      <alignment horizontal="left" vertical="center"/>
      <protection locked="0"/>
    </xf>
    <xf numFmtId="0" fontId="13" fillId="0" borderId="20" xfId="0" applyFont="1" applyBorder="1" applyAlignment="1" applyProtection="1">
      <alignment horizontal="center" vertical="center" wrapText="1"/>
      <protection/>
    </xf>
    <xf numFmtId="0" fontId="13" fillId="0" borderId="43" xfId="0" applyFont="1" applyBorder="1" applyAlignment="1" applyProtection="1">
      <alignment horizontal="center" vertical="center" wrapText="1"/>
      <protection/>
    </xf>
    <xf numFmtId="0" fontId="0" fillId="0" borderId="0" xfId="0" applyAlignment="1" applyProtection="1">
      <alignment horizontal="left"/>
      <protection/>
    </xf>
    <xf numFmtId="0" fontId="0" fillId="0" borderId="37" xfId="0" applyFont="1" applyBorder="1" applyAlignment="1" applyProtection="1">
      <alignment horizontal="center" vertical="center"/>
      <protection/>
    </xf>
    <xf numFmtId="0" fontId="0" fillId="0" borderId="92" xfId="0" applyFont="1" applyBorder="1" applyAlignment="1" applyProtection="1">
      <alignment horizontal="center" vertical="center"/>
      <protection/>
    </xf>
    <xf numFmtId="0" fontId="0" fillId="0" borderId="0" xfId="0" applyAlignment="1" applyProtection="1">
      <alignment horizontal="left" vertical="center"/>
      <protection/>
    </xf>
    <xf numFmtId="0" fontId="3" fillId="0" borderId="40" xfId="0" applyFont="1" applyBorder="1" applyAlignment="1" applyProtection="1">
      <alignment horizontal="left" vertical="center" wrapText="1"/>
      <protection/>
    </xf>
    <xf numFmtId="0" fontId="3" fillId="0" borderId="89" xfId="0" applyFont="1" applyBorder="1" applyAlignment="1" applyProtection="1">
      <alignment horizontal="left" vertical="center" wrapText="1"/>
      <protection/>
    </xf>
    <xf numFmtId="0" fontId="3" fillId="0" borderId="93" xfId="0" applyFont="1" applyBorder="1" applyAlignment="1" applyProtection="1">
      <alignment horizontal="left" vertical="center" wrapText="1"/>
      <protection/>
    </xf>
    <xf numFmtId="0" fontId="6" fillId="0" borderId="88" xfId="0" applyFont="1" applyBorder="1" applyAlignment="1" applyProtection="1">
      <alignment horizontal="center" vertical="center"/>
      <protection/>
    </xf>
    <xf numFmtId="0" fontId="6" fillId="0" borderId="89" xfId="0" applyFont="1" applyBorder="1" applyAlignment="1" applyProtection="1">
      <alignment horizontal="center" vertical="center"/>
      <protection/>
    </xf>
    <xf numFmtId="0" fontId="6" fillId="34" borderId="88" xfId="0" applyNumberFormat="1" applyFont="1" applyFill="1" applyBorder="1" applyAlignment="1" applyProtection="1">
      <alignment horizontal="center" vertical="center"/>
      <protection locked="0"/>
    </xf>
    <xf numFmtId="0" fontId="6" fillId="34" borderId="41" xfId="0" applyNumberFormat="1" applyFont="1" applyFill="1" applyBorder="1" applyAlignment="1" applyProtection="1">
      <alignment horizontal="center" vertical="center"/>
      <protection locked="0"/>
    </xf>
    <xf numFmtId="0" fontId="7" fillId="31" borderId="88" xfId="0" applyNumberFormat="1" applyFont="1" applyFill="1" applyBorder="1" applyAlignment="1" applyProtection="1">
      <alignment horizontal="center" vertical="center"/>
      <protection locked="0"/>
    </xf>
    <xf numFmtId="0" fontId="7" fillId="31" borderId="89" xfId="0" applyNumberFormat="1" applyFont="1" applyFill="1" applyBorder="1" applyAlignment="1" applyProtection="1">
      <alignment horizontal="center" vertical="center"/>
      <protection locked="0"/>
    </xf>
    <xf numFmtId="0" fontId="7" fillId="31" borderId="41" xfId="0" applyNumberFormat="1" applyFont="1" applyFill="1" applyBorder="1" applyAlignment="1" applyProtection="1">
      <alignment horizontal="center" vertical="center"/>
      <protection locked="0"/>
    </xf>
    <xf numFmtId="183" fontId="8" fillId="31" borderId="94" xfId="0" applyNumberFormat="1" applyFont="1" applyFill="1" applyBorder="1" applyAlignment="1" applyProtection="1">
      <alignment horizontal="center" vertical="center"/>
      <protection locked="0"/>
    </xf>
    <xf numFmtId="183" fontId="8" fillId="31" borderId="95" xfId="0" applyNumberFormat="1" applyFont="1" applyFill="1" applyBorder="1" applyAlignment="1" applyProtection="1">
      <alignment horizontal="center" vertical="center"/>
      <protection locked="0"/>
    </xf>
    <xf numFmtId="183" fontId="8" fillId="31" borderId="96" xfId="0" applyNumberFormat="1" applyFont="1" applyFill="1" applyBorder="1" applyAlignment="1" applyProtection="1">
      <alignment horizontal="center" vertical="center"/>
      <protection locked="0"/>
    </xf>
    <xf numFmtId="0" fontId="3" fillId="0" borderId="0" xfId="0" applyFont="1" applyAlignment="1" applyProtection="1">
      <alignment horizontal="left" vertical="top" wrapText="1"/>
      <protection/>
    </xf>
    <xf numFmtId="0" fontId="7" fillId="0" borderId="97"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7" fillId="0" borderId="98" xfId="0" applyFont="1" applyBorder="1" applyAlignment="1" applyProtection="1">
      <alignment horizontal="center" vertical="center"/>
      <protection/>
    </xf>
    <xf numFmtId="0" fontId="6" fillId="0" borderId="0" xfId="0" applyFont="1" applyBorder="1" applyAlignment="1" applyProtection="1">
      <alignment horizontal="right" vertical="center"/>
      <protection/>
    </xf>
    <xf numFmtId="0" fontId="6" fillId="0" borderId="99" xfId="0" applyFont="1" applyBorder="1" applyAlignment="1" applyProtection="1">
      <alignment horizontal="right" vertical="center"/>
      <protection/>
    </xf>
    <xf numFmtId="6" fontId="7" fillId="0" borderId="0" xfId="57" applyFont="1" applyFill="1" applyBorder="1" applyAlignment="1" applyProtection="1">
      <alignment horizontal="center" vertical="center" wrapText="1"/>
      <protection/>
    </xf>
    <xf numFmtId="3" fontId="5" fillId="0" borderId="0" xfId="0" applyNumberFormat="1" applyFont="1" applyFill="1" applyBorder="1" applyAlignment="1" applyProtection="1">
      <alignment horizontal="center" vertical="center"/>
      <protection/>
    </xf>
    <xf numFmtId="0" fontId="6" fillId="0" borderId="97"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98" xfId="0" applyFont="1" applyBorder="1" applyAlignment="1" applyProtection="1">
      <alignment horizontal="center" vertical="center" wrapText="1"/>
      <protection/>
    </xf>
    <xf numFmtId="42" fontId="7" fillId="33" borderId="97" xfId="0" applyNumberFormat="1" applyFont="1" applyFill="1" applyBorder="1" applyAlignment="1" applyProtection="1">
      <alignment horizontal="center" vertical="center"/>
      <protection/>
    </xf>
    <xf numFmtId="42" fontId="7" fillId="33" borderId="98" xfId="0" applyNumberFormat="1" applyFont="1" applyFill="1" applyBorder="1" applyAlignment="1" applyProtection="1">
      <alignment horizontal="center" vertical="center"/>
      <protection/>
    </xf>
    <xf numFmtId="0" fontId="8" fillId="0" borderId="100" xfId="0" applyFont="1" applyBorder="1" applyAlignment="1" applyProtection="1">
      <alignment horizontal="center"/>
      <protection/>
    </xf>
    <xf numFmtId="0" fontId="8" fillId="0" borderId="101" xfId="0" applyFont="1" applyBorder="1" applyAlignment="1" applyProtection="1">
      <alignment horizontal="center"/>
      <protection/>
    </xf>
    <xf numFmtId="0" fontId="8" fillId="0" borderId="102" xfId="0" applyFont="1" applyFill="1" applyBorder="1" applyAlignment="1" applyProtection="1">
      <alignment horizontal="center" vertical="center"/>
      <protection/>
    </xf>
    <xf numFmtId="0" fontId="8" fillId="0" borderId="103" xfId="0" applyFont="1" applyFill="1" applyBorder="1" applyAlignment="1" applyProtection="1">
      <alignment horizontal="center" vertical="center"/>
      <protection/>
    </xf>
    <xf numFmtId="0" fontId="8" fillId="0" borderId="104" xfId="0" applyFont="1" applyBorder="1" applyAlignment="1" applyProtection="1">
      <alignment horizontal="center"/>
      <protection/>
    </xf>
    <xf numFmtId="49" fontId="6" fillId="0" borderId="105" xfId="0" applyNumberFormat="1" applyFont="1" applyFill="1" applyBorder="1" applyAlignment="1" applyProtection="1">
      <alignment horizontal="center" vertical="center" wrapText="1"/>
      <protection/>
    </xf>
    <xf numFmtId="0" fontId="6" fillId="0" borderId="106" xfId="0" applyFont="1" applyFill="1" applyBorder="1" applyAlignment="1" applyProtection="1">
      <alignment horizontal="center" vertical="center" wrapText="1"/>
      <protection/>
    </xf>
    <xf numFmtId="0" fontId="16" fillId="0" borderId="105" xfId="0" applyFont="1" applyFill="1" applyBorder="1" applyAlignment="1" applyProtection="1">
      <alignment horizontal="center" vertical="center" wrapText="1"/>
      <protection/>
    </xf>
    <xf numFmtId="0" fontId="16" fillId="0" borderId="106" xfId="0" applyFont="1" applyFill="1" applyBorder="1" applyAlignment="1" applyProtection="1">
      <alignment horizontal="center" vertical="center" wrapText="1"/>
      <protection/>
    </xf>
    <xf numFmtId="0" fontId="0" fillId="35" borderId="34" xfId="0" applyFont="1" applyFill="1" applyBorder="1" applyAlignment="1" applyProtection="1">
      <alignment horizontal="center" vertical="center" wrapText="1"/>
      <protection/>
    </xf>
    <xf numFmtId="0" fontId="0" fillId="35" borderId="64" xfId="0" applyFont="1" applyFill="1" applyBorder="1" applyAlignment="1" applyProtection="1">
      <alignment horizontal="center" vertical="center" wrapText="1"/>
      <protection/>
    </xf>
    <xf numFmtId="0" fontId="0" fillId="0" borderId="14" xfId="0" applyFont="1" applyFill="1" applyBorder="1" applyAlignment="1" applyProtection="1">
      <alignment vertical="center"/>
      <protection/>
    </xf>
    <xf numFmtId="0" fontId="0" fillId="0" borderId="57" xfId="0" applyFont="1" applyFill="1" applyBorder="1" applyAlignment="1" applyProtection="1">
      <alignment vertical="center"/>
      <protection/>
    </xf>
    <xf numFmtId="0" fontId="0" fillId="0" borderId="36" xfId="0" applyFont="1" applyFill="1" applyBorder="1" applyAlignment="1" applyProtection="1">
      <alignment vertical="center"/>
      <protection/>
    </xf>
    <xf numFmtId="0" fontId="0" fillId="0" borderId="14" xfId="0" applyFont="1" applyFill="1" applyBorder="1" applyAlignment="1" applyProtection="1">
      <alignment vertical="center" wrapText="1"/>
      <protection/>
    </xf>
    <xf numFmtId="0" fontId="0" fillId="0" borderId="107" xfId="0" applyFont="1" applyFill="1" applyBorder="1" applyAlignment="1" applyProtection="1">
      <alignment vertical="center"/>
      <protection/>
    </xf>
    <xf numFmtId="0" fontId="0" fillId="0" borderId="10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0" xfId="0" applyFill="1" applyAlignment="1" applyProtection="1">
      <alignment/>
      <protection/>
    </xf>
    <xf numFmtId="0" fontId="0" fillId="0" borderId="25" xfId="0" applyFill="1" applyBorder="1" applyAlignment="1" applyProtection="1">
      <alignment/>
      <protection/>
    </xf>
    <xf numFmtId="49" fontId="8" fillId="0" borderId="25" xfId="0" applyNumberFormat="1" applyFont="1" applyFill="1" applyBorder="1" applyAlignment="1" applyProtection="1">
      <alignment vertical="center"/>
      <protection/>
    </xf>
    <xf numFmtId="0" fontId="3" fillId="0" borderId="27"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0" fillId="0" borderId="109" xfId="0" applyNumberFormat="1" applyFont="1" applyFill="1" applyBorder="1" applyAlignment="1" applyProtection="1">
      <alignment horizontal="left" vertical="center"/>
      <protection/>
    </xf>
    <xf numFmtId="0" fontId="0" fillId="0" borderId="21" xfId="0" applyNumberFormat="1" applyFont="1" applyFill="1" applyBorder="1" applyAlignment="1" applyProtection="1">
      <alignment horizontal="left" vertical="center"/>
      <protection/>
    </xf>
    <xf numFmtId="0" fontId="0" fillId="0" borderId="110" xfId="0" applyNumberFormat="1" applyFont="1" applyFill="1" applyBorder="1" applyAlignment="1" applyProtection="1">
      <alignment horizontal="left" vertical="center"/>
      <protection/>
    </xf>
    <xf numFmtId="0" fontId="24" fillId="0" borderId="111" xfId="0" applyNumberFormat="1" applyFont="1" applyFill="1" applyBorder="1" applyAlignment="1" applyProtection="1">
      <alignment horizontal="left" vertical="center"/>
      <protection/>
    </xf>
    <xf numFmtId="0" fontId="24" fillId="0" borderId="112" xfId="0" applyNumberFormat="1" applyFont="1" applyFill="1" applyBorder="1" applyAlignment="1" applyProtection="1">
      <alignment horizontal="left" vertical="center"/>
      <protection/>
    </xf>
    <xf numFmtId="0" fontId="24" fillId="0" borderId="113" xfId="0" applyNumberFormat="1" applyFont="1" applyFill="1" applyBorder="1" applyAlignment="1" applyProtection="1">
      <alignment horizontal="left" vertical="center"/>
      <protection/>
    </xf>
    <xf numFmtId="49" fontId="0" fillId="0" borderId="27" xfId="0" applyNumberFormat="1" applyFont="1" applyBorder="1" applyAlignment="1" applyProtection="1">
      <alignment vertical="center"/>
      <protection/>
    </xf>
    <xf numFmtId="0" fontId="0" fillId="0" borderId="17" xfId="0" applyFont="1" applyBorder="1" applyAlignment="1" applyProtection="1">
      <alignment vertical="center"/>
      <protection/>
    </xf>
    <xf numFmtId="0" fontId="0" fillId="0" borderId="114" xfId="0" applyFont="1" applyBorder="1" applyAlignment="1" applyProtection="1">
      <alignment horizontal="left" vertical="center" wrapText="1"/>
      <protection/>
    </xf>
    <xf numFmtId="0" fontId="0" fillId="0" borderId="45" xfId="0" applyFont="1" applyBorder="1" applyAlignment="1" applyProtection="1">
      <alignment horizontal="left" vertical="center" wrapText="1"/>
      <protection/>
    </xf>
    <xf numFmtId="0" fontId="0" fillId="0" borderId="115" xfId="0" applyFont="1" applyBorder="1" applyAlignment="1" applyProtection="1">
      <alignment horizontal="left" vertical="center"/>
      <protection/>
    </xf>
    <xf numFmtId="0" fontId="0" fillId="0" borderId="104" xfId="0" applyFont="1" applyBorder="1" applyAlignment="1" applyProtection="1">
      <alignment horizontal="left" vertical="center"/>
      <protection/>
    </xf>
    <xf numFmtId="0" fontId="0" fillId="0" borderId="116" xfId="0" applyFont="1" applyBorder="1" applyAlignment="1" applyProtection="1">
      <alignment horizontal="left" vertical="center"/>
      <protection/>
    </xf>
    <xf numFmtId="0" fontId="0" fillId="0" borderId="117" xfId="0" applyFont="1" applyBorder="1" applyAlignment="1" applyProtection="1">
      <alignment horizontal="left" vertical="center"/>
      <protection/>
    </xf>
    <xf numFmtId="0" fontId="0" fillId="0" borderId="118" xfId="0" applyFont="1" applyBorder="1" applyAlignment="1" applyProtection="1">
      <alignment horizontal="left" vertical="center"/>
      <protection/>
    </xf>
    <xf numFmtId="0" fontId="0" fillId="0" borderId="119" xfId="0" applyFont="1" applyBorder="1" applyAlignment="1" applyProtection="1">
      <alignment horizontal="left" vertical="center"/>
      <protection/>
    </xf>
    <xf numFmtId="0" fontId="0" fillId="0" borderId="120" xfId="0" applyFont="1" applyBorder="1" applyAlignment="1" applyProtection="1">
      <alignment horizontal="left" vertical="center"/>
      <protection/>
    </xf>
    <xf numFmtId="0" fontId="0" fillId="0" borderId="121" xfId="0" applyFont="1" applyBorder="1" applyAlignment="1" applyProtection="1">
      <alignment horizontal="left" vertical="center"/>
      <protection/>
    </xf>
    <xf numFmtId="0" fontId="0" fillId="0" borderId="122" xfId="0" applyFont="1" applyBorder="1" applyAlignment="1" applyProtection="1">
      <alignment horizontal="left" vertical="center"/>
      <protection/>
    </xf>
    <xf numFmtId="0" fontId="14" fillId="0" borderId="25" xfId="0" applyFont="1" applyFill="1" applyBorder="1" applyAlignment="1" applyProtection="1">
      <alignment horizontal="left" wrapText="1"/>
      <protection/>
    </xf>
    <xf numFmtId="0" fontId="20" fillId="36" borderId="0" xfId="0" applyFont="1" applyFill="1" applyBorder="1" applyAlignment="1" applyProtection="1">
      <alignment horizontal="center"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3</xdr:row>
      <xdr:rowOff>57150</xdr:rowOff>
    </xdr:from>
    <xdr:to>
      <xdr:col>9</xdr:col>
      <xdr:colOff>276225</xdr:colOff>
      <xdr:row>3</xdr:row>
      <xdr:rowOff>219075</xdr:rowOff>
    </xdr:to>
    <xdr:sp>
      <xdr:nvSpPr>
        <xdr:cNvPr id="1" name="Rectangle 1"/>
        <xdr:cNvSpPr>
          <a:spLocks/>
        </xdr:cNvSpPr>
      </xdr:nvSpPr>
      <xdr:spPr>
        <a:xfrm>
          <a:off x="6153150" y="704850"/>
          <a:ext cx="371475" cy="1619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37</xdr:row>
      <xdr:rowOff>66675</xdr:rowOff>
    </xdr:from>
    <xdr:to>
      <xdr:col>1</xdr:col>
      <xdr:colOff>523875</xdr:colOff>
      <xdr:row>37</xdr:row>
      <xdr:rowOff>219075</xdr:rowOff>
    </xdr:to>
    <xdr:sp>
      <xdr:nvSpPr>
        <xdr:cNvPr id="2" name="Rectangle 1"/>
        <xdr:cNvSpPr>
          <a:spLocks/>
        </xdr:cNvSpPr>
      </xdr:nvSpPr>
      <xdr:spPr>
        <a:xfrm>
          <a:off x="1076325" y="10029825"/>
          <a:ext cx="361950" cy="152400"/>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38</xdr:row>
      <xdr:rowOff>66675</xdr:rowOff>
    </xdr:from>
    <xdr:to>
      <xdr:col>1</xdr:col>
      <xdr:colOff>523875</xdr:colOff>
      <xdr:row>38</xdr:row>
      <xdr:rowOff>219075</xdr:rowOff>
    </xdr:to>
    <xdr:sp>
      <xdr:nvSpPr>
        <xdr:cNvPr id="3" name="Rectangle 1"/>
        <xdr:cNvSpPr>
          <a:spLocks/>
        </xdr:cNvSpPr>
      </xdr:nvSpPr>
      <xdr:spPr>
        <a:xfrm>
          <a:off x="1076325" y="10315575"/>
          <a:ext cx="361950" cy="15240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43"/>
  <sheetViews>
    <sheetView tabSelected="1" zoomScale="85" zoomScaleNormal="85" zoomScalePageLayoutView="0" workbookViewId="0" topLeftCell="A1">
      <selection activeCell="A4" sqref="A4:H4"/>
    </sheetView>
  </sheetViews>
  <sheetFormatPr defaultColWidth="9.00390625" defaultRowHeight="13.5"/>
  <cols>
    <col min="1" max="1" width="12.00390625" style="18" customWidth="1"/>
    <col min="2" max="2" width="8.875" style="18" customWidth="1"/>
    <col min="3" max="3" width="8.125" style="19" customWidth="1"/>
    <col min="4" max="4" width="11.375" style="19" customWidth="1"/>
    <col min="5" max="5" width="8.00390625" style="19" customWidth="1"/>
    <col min="6" max="6" width="7.625" style="19" customWidth="1"/>
    <col min="7" max="7" width="9.375" style="19" customWidth="1"/>
    <col min="8" max="8" width="10.125" style="19" customWidth="1"/>
    <col min="9" max="9" width="6.50390625" style="19" customWidth="1"/>
    <col min="10" max="10" width="20.625" style="19" customWidth="1"/>
    <col min="11" max="11" width="30.875" style="19" customWidth="1"/>
    <col min="12" max="16384" width="9.00390625" style="19" customWidth="1"/>
  </cols>
  <sheetData>
    <row r="1" spans="1:10" ht="19.5" customHeight="1">
      <c r="A1" s="138" t="s">
        <v>10</v>
      </c>
      <c r="B1" s="138"/>
      <c r="C1" s="139"/>
      <c r="D1" s="139"/>
      <c r="E1" s="139"/>
      <c r="F1" s="141" t="s">
        <v>63</v>
      </c>
      <c r="G1" s="141"/>
      <c r="H1" s="141"/>
      <c r="I1" s="141"/>
      <c r="J1" s="141"/>
    </row>
    <row r="2" spans="1:10" ht="28.5">
      <c r="A2" s="140"/>
      <c r="B2" s="140"/>
      <c r="C2" s="140"/>
      <c r="D2" s="140"/>
      <c r="E2" s="140"/>
      <c r="F2" s="142"/>
      <c r="G2" s="143"/>
      <c r="H2" s="143"/>
      <c r="I2" s="143"/>
      <c r="J2" s="143"/>
    </row>
    <row r="3" spans="1:10" ht="3" customHeight="1">
      <c r="A3" s="144"/>
      <c r="B3" s="144"/>
      <c r="C3" s="145"/>
      <c r="D3" s="145"/>
      <c r="E3" s="145"/>
      <c r="F3" s="145"/>
      <c r="G3" s="145"/>
      <c r="H3" s="145"/>
      <c r="I3" s="145"/>
      <c r="J3" s="145"/>
    </row>
    <row r="4" spans="1:10" ht="21.75" customHeight="1" thickBot="1">
      <c r="A4" s="281" t="s">
        <v>65</v>
      </c>
      <c r="B4" s="281"/>
      <c r="C4" s="281"/>
      <c r="D4" s="281"/>
      <c r="E4" s="281"/>
      <c r="F4" s="281"/>
      <c r="G4" s="281"/>
      <c r="H4" s="281"/>
      <c r="I4" s="124" t="s">
        <v>18</v>
      </c>
      <c r="J4" s="125"/>
    </row>
    <row r="5" spans="1:10" ht="21.75" customHeight="1" thickBot="1">
      <c r="A5" s="22" t="s">
        <v>54</v>
      </c>
      <c r="B5" s="217"/>
      <c r="C5" s="218"/>
      <c r="D5" s="120"/>
      <c r="E5" s="215" t="s">
        <v>53</v>
      </c>
      <c r="F5" s="216"/>
      <c r="G5" s="216"/>
      <c r="H5" s="219"/>
      <c r="I5" s="220"/>
      <c r="J5" s="221"/>
    </row>
    <row r="6" spans="1:14" ht="4.5" customHeight="1" thickBot="1">
      <c r="A6" s="181"/>
      <c r="B6" s="181"/>
      <c r="C6" s="182"/>
      <c r="D6" s="182"/>
      <c r="E6" s="182"/>
      <c r="F6" s="182"/>
      <c r="G6" s="182"/>
      <c r="H6" s="182"/>
      <c r="I6" s="182"/>
      <c r="J6" s="182"/>
      <c r="N6" s="30"/>
    </row>
    <row r="7" spans="1:13" ht="24.75" thickBot="1">
      <c r="A7" s="1" t="s">
        <v>37</v>
      </c>
      <c r="B7" s="2"/>
      <c r="C7" s="183"/>
      <c r="D7" s="183"/>
      <c r="E7" s="183"/>
      <c r="F7" s="180" t="s">
        <v>24</v>
      </c>
      <c r="G7" s="180"/>
      <c r="H7" s="149"/>
      <c r="I7" s="150"/>
      <c r="J7" s="151"/>
      <c r="K7" s="29"/>
      <c r="L7" s="29"/>
      <c r="M7" s="29"/>
    </row>
    <row r="8" spans="1:11" ht="17.25" customHeight="1">
      <c r="A8" s="163" t="s">
        <v>5</v>
      </c>
      <c r="B8" s="164"/>
      <c r="C8" s="185"/>
      <c r="D8" s="186"/>
      <c r="E8" s="186"/>
      <c r="F8" s="186"/>
      <c r="G8" s="186"/>
      <c r="H8" s="3" t="s">
        <v>48</v>
      </c>
      <c r="I8" s="187"/>
      <c r="J8" s="188"/>
      <c r="K8" s="31"/>
    </row>
    <row r="9" spans="1:11" ht="31.5" customHeight="1">
      <c r="A9" s="157" t="s">
        <v>32</v>
      </c>
      <c r="B9" s="158"/>
      <c r="C9" s="154"/>
      <c r="D9" s="155"/>
      <c r="E9" s="155"/>
      <c r="F9" s="155"/>
      <c r="G9" s="156"/>
      <c r="H9" s="4" t="s">
        <v>49</v>
      </c>
      <c r="I9" s="40"/>
      <c r="J9" s="21" t="s">
        <v>79</v>
      </c>
      <c r="K9" s="32"/>
    </row>
    <row r="10" spans="1:11" ht="24" customHeight="1">
      <c r="A10" s="157" t="s">
        <v>52</v>
      </c>
      <c r="B10" s="158"/>
      <c r="C10" s="152"/>
      <c r="D10" s="152"/>
      <c r="E10" s="152"/>
      <c r="F10" s="152"/>
      <c r="G10" s="152"/>
      <c r="H10" s="152"/>
      <c r="I10" s="152"/>
      <c r="J10" s="153"/>
      <c r="K10" s="123" t="s">
        <v>68</v>
      </c>
    </row>
    <row r="11" spans="1:11" ht="24" customHeight="1">
      <c r="A11" s="157" t="s">
        <v>33</v>
      </c>
      <c r="B11" s="158"/>
      <c r="C11" s="152"/>
      <c r="D11" s="152"/>
      <c r="E11" s="152"/>
      <c r="F11" s="152"/>
      <c r="G11" s="152"/>
      <c r="H11" s="152"/>
      <c r="I11" s="152"/>
      <c r="J11" s="153"/>
      <c r="K11" s="123" t="s">
        <v>69</v>
      </c>
    </row>
    <row r="12" spans="1:10" ht="19.5" customHeight="1">
      <c r="A12" s="169" t="s">
        <v>1</v>
      </c>
      <c r="B12" s="170"/>
      <c r="C12" s="5" t="s">
        <v>38</v>
      </c>
      <c r="D12" s="161" t="s">
        <v>60</v>
      </c>
      <c r="E12" s="162"/>
      <c r="F12" s="136" t="s">
        <v>34</v>
      </c>
      <c r="G12" s="137"/>
      <c r="H12" s="203"/>
      <c r="I12" s="204"/>
      <c r="J12" s="205"/>
    </row>
    <row r="13" spans="1:10" ht="26.25" customHeight="1">
      <c r="A13" s="171"/>
      <c r="B13" s="172"/>
      <c r="C13" s="159"/>
      <c r="D13" s="159"/>
      <c r="E13" s="159"/>
      <c r="F13" s="159"/>
      <c r="G13" s="159"/>
      <c r="H13" s="159"/>
      <c r="I13" s="159"/>
      <c r="J13" s="160"/>
    </row>
    <row r="14" spans="1:11" ht="22.5" customHeight="1">
      <c r="A14" s="171"/>
      <c r="B14" s="172"/>
      <c r="C14" s="7" t="s">
        <v>15</v>
      </c>
      <c r="D14" s="175" t="s">
        <v>61</v>
      </c>
      <c r="E14" s="176"/>
      <c r="F14" s="177"/>
      <c r="G14" s="6" t="s">
        <v>2</v>
      </c>
      <c r="H14" s="176" t="s">
        <v>62</v>
      </c>
      <c r="I14" s="176"/>
      <c r="J14" s="184"/>
      <c r="K14" s="29" t="s">
        <v>59</v>
      </c>
    </row>
    <row r="15" spans="1:10" ht="25.5" customHeight="1" thickBot="1">
      <c r="A15" s="173"/>
      <c r="B15" s="174"/>
      <c r="C15" s="8" t="s">
        <v>35</v>
      </c>
      <c r="D15" s="146"/>
      <c r="E15" s="147"/>
      <c r="F15" s="147"/>
      <c r="G15" s="147"/>
      <c r="H15" s="147"/>
      <c r="I15" s="147"/>
      <c r="J15" s="148"/>
    </row>
    <row r="16" spans="1:10" ht="3.75" customHeight="1" thickBot="1" thickTop="1">
      <c r="A16" s="23"/>
      <c r="B16" s="24"/>
      <c r="C16" s="25"/>
      <c r="D16" s="33"/>
      <c r="E16" s="33"/>
      <c r="F16" s="33"/>
      <c r="G16" s="33"/>
      <c r="H16" s="33"/>
      <c r="I16" s="33"/>
      <c r="J16" s="34"/>
    </row>
    <row r="17" spans="1:10" ht="25.5" customHeight="1" thickBot="1" thickTop="1">
      <c r="A17" s="126" t="s">
        <v>12</v>
      </c>
      <c r="B17" s="127"/>
      <c r="C17" s="41"/>
      <c r="D17" s="259" t="s">
        <v>85</v>
      </c>
      <c r="E17" s="260"/>
      <c r="F17" s="260"/>
      <c r="G17" s="260"/>
      <c r="H17" s="128" t="s">
        <v>80</v>
      </c>
      <c r="I17" s="128"/>
      <c r="J17" s="129"/>
    </row>
    <row r="18" spans="1:10" ht="3.75" customHeight="1" thickBot="1" thickTop="1">
      <c r="A18" s="12"/>
      <c r="B18" s="13"/>
      <c r="C18" s="24"/>
      <c r="D18" s="26"/>
      <c r="E18" s="26"/>
      <c r="F18" s="26"/>
      <c r="G18" s="26"/>
      <c r="H18" s="27"/>
      <c r="I18" s="27"/>
      <c r="J18" s="28"/>
    </row>
    <row r="19" spans="1:12" ht="24" customHeight="1" thickBot="1" thickTop="1">
      <c r="A19" s="130" t="s">
        <v>67</v>
      </c>
      <c r="B19" s="131"/>
      <c r="C19" s="41"/>
      <c r="D19" s="267" t="s">
        <v>86</v>
      </c>
      <c r="E19" s="268"/>
      <c r="F19" s="268"/>
      <c r="G19" s="268"/>
      <c r="H19" s="268"/>
      <c r="I19" s="9"/>
      <c r="J19" s="10"/>
      <c r="K19" s="123" t="s">
        <v>66</v>
      </c>
      <c r="L19" s="35"/>
    </row>
    <row r="20" spans="1:10" ht="21.75" customHeight="1" thickTop="1">
      <c r="A20" s="206" t="s">
        <v>14</v>
      </c>
      <c r="B20" s="178">
        <f>'参加費詳細(確認用） '!B22</f>
        <v>25100</v>
      </c>
      <c r="C20" s="179"/>
      <c r="D20" s="261" t="str">
        <f>K10</f>
        <v>早割：　7/19申込みまで</v>
      </c>
      <c r="E20" s="262"/>
      <c r="F20" s="262"/>
      <c r="G20" s="263"/>
      <c r="H20" s="196" t="s">
        <v>3</v>
      </c>
      <c r="I20" s="189">
        <v>1</v>
      </c>
      <c r="J20" s="269" t="s">
        <v>81</v>
      </c>
    </row>
    <row r="21" spans="1:11" ht="21.75" customHeight="1" thickBot="1">
      <c r="A21" s="207"/>
      <c r="B21" s="132">
        <f>'参加費詳細(確認用） '!E22</f>
        <v>27100</v>
      </c>
      <c r="C21" s="133"/>
      <c r="D21" s="264" t="str">
        <f>K11</f>
        <v>参加申込締切：　8/22まで</v>
      </c>
      <c r="E21" s="265"/>
      <c r="F21" s="265"/>
      <c r="G21" s="266"/>
      <c r="H21" s="197"/>
      <c r="I21" s="190"/>
      <c r="J21" s="270"/>
      <c r="K21" s="11" t="str">
        <f>IF(C22+C23+C24&gt;=2,"複数が選択されています。どれか１つにして下さい","  ")</f>
        <v>  </v>
      </c>
    </row>
    <row r="22" spans="1:11" ht="18" customHeight="1">
      <c r="A22" s="194" t="s">
        <v>36</v>
      </c>
      <c r="B22" s="195"/>
      <c r="C22" s="42"/>
      <c r="D22" s="271" t="s">
        <v>83</v>
      </c>
      <c r="E22" s="272"/>
      <c r="F22" s="273"/>
      <c r="G22" s="167" t="s">
        <v>13</v>
      </c>
      <c r="H22" s="134" t="s">
        <v>6</v>
      </c>
      <c r="I22" s="222"/>
      <c r="J22" s="201" t="s">
        <v>87</v>
      </c>
      <c r="K22" s="36"/>
    </row>
    <row r="23" spans="1:11" ht="17.25" customHeight="1">
      <c r="A23" s="171"/>
      <c r="B23" s="172"/>
      <c r="C23" s="43"/>
      <c r="D23" s="274" t="s">
        <v>84</v>
      </c>
      <c r="E23" s="275"/>
      <c r="F23" s="276"/>
      <c r="G23" s="168"/>
      <c r="H23" s="135"/>
      <c r="I23" s="223"/>
      <c r="J23" s="202"/>
      <c r="K23" s="11" t="str">
        <f>IF(I22+C22+C23=1,"入会の方法：継続or新入会／払込方法をチェックして下さい"," ")</f>
        <v> </v>
      </c>
    </row>
    <row r="24" spans="1:11" ht="16.5" customHeight="1" thickBot="1">
      <c r="A24" s="171"/>
      <c r="B24" s="172"/>
      <c r="C24" s="44"/>
      <c r="D24" s="277" t="s">
        <v>82</v>
      </c>
      <c r="E24" s="278"/>
      <c r="F24" s="279"/>
      <c r="G24" s="168"/>
      <c r="H24" s="135"/>
      <c r="I24" s="224"/>
      <c r="J24" s="202"/>
      <c r="K24" s="36"/>
    </row>
    <row r="25" spans="1:11" ht="19.5" customHeight="1" thickTop="1">
      <c r="A25" s="191" t="s">
        <v>50</v>
      </c>
      <c r="B25" s="192"/>
      <c r="C25" s="192"/>
      <c r="D25" s="192"/>
      <c r="E25" s="192"/>
      <c r="F25" s="192"/>
      <c r="G25" s="192"/>
      <c r="H25" s="192"/>
      <c r="I25" s="192"/>
      <c r="J25" s="193"/>
      <c r="K25" s="280"/>
    </row>
    <row r="26" spans="1:11" ht="19.5" customHeight="1">
      <c r="A26" s="165" t="s">
        <v>44</v>
      </c>
      <c r="B26" s="166"/>
      <c r="C26" s="121"/>
      <c r="D26" s="249" t="s">
        <v>71</v>
      </c>
      <c r="E26" s="250"/>
      <c r="F26" s="250"/>
      <c r="G26" s="250"/>
      <c r="H26" s="250"/>
      <c r="I26" s="250"/>
      <c r="J26" s="251"/>
      <c r="K26" s="256"/>
    </row>
    <row r="27" spans="1:11" ht="19.5" customHeight="1">
      <c r="A27" s="165" t="s">
        <v>45</v>
      </c>
      <c r="B27" s="166"/>
      <c r="C27" s="121"/>
      <c r="D27" s="252" t="s">
        <v>72</v>
      </c>
      <c r="E27" s="250"/>
      <c r="F27" s="250"/>
      <c r="G27" s="250"/>
      <c r="H27" s="250"/>
      <c r="I27" s="250"/>
      <c r="J27" s="251"/>
      <c r="K27" s="256"/>
    </row>
    <row r="28" spans="1:11" ht="19.5" customHeight="1">
      <c r="A28" s="247" t="s">
        <v>70</v>
      </c>
      <c r="B28" s="248"/>
      <c r="C28" s="121"/>
      <c r="D28" s="249" t="s">
        <v>73</v>
      </c>
      <c r="E28" s="250"/>
      <c r="F28" s="250"/>
      <c r="G28" s="250"/>
      <c r="H28" s="250"/>
      <c r="I28" s="250"/>
      <c r="J28" s="251"/>
      <c r="K28" s="256"/>
    </row>
    <row r="29" spans="1:11" ht="19.5" customHeight="1">
      <c r="A29" s="165" t="s">
        <v>39</v>
      </c>
      <c r="B29" s="166"/>
      <c r="C29" s="121"/>
      <c r="D29" s="249" t="s">
        <v>74</v>
      </c>
      <c r="E29" s="250"/>
      <c r="F29" s="250"/>
      <c r="G29" s="250"/>
      <c r="H29" s="250"/>
      <c r="I29" s="250"/>
      <c r="J29" s="251"/>
      <c r="K29" s="256"/>
    </row>
    <row r="30" spans="1:11" ht="19.5" customHeight="1">
      <c r="A30" s="165" t="s">
        <v>40</v>
      </c>
      <c r="B30" s="166"/>
      <c r="C30" s="121"/>
      <c r="D30" s="249" t="s">
        <v>75</v>
      </c>
      <c r="E30" s="250"/>
      <c r="F30" s="250"/>
      <c r="G30" s="250"/>
      <c r="H30" s="250"/>
      <c r="I30" s="250"/>
      <c r="J30" s="251"/>
      <c r="K30" s="256"/>
    </row>
    <row r="31" spans="1:14" ht="19.5" customHeight="1">
      <c r="A31" s="165" t="s">
        <v>41</v>
      </c>
      <c r="B31" s="166"/>
      <c r="C31" s="121"/>
      <c r="D31" s="249" t="s">
        <v>76</v>
      </c>
      <c r="E31" s="250"/>
      <c r="F31" s="250"/>
      <c r="G31" s="250"/>
      <c r="H31" s="250"/>
      <c r="I31" s="250"/>
      <c r="J31" s="251"/>
      <c r="K31" s="257"/>
      <c r="L31" s="30"/>
      <c r="M31" s="30"/>
      <c r="N31" s="30"/>
    </row>
    <row r="32" spans="1:14" ht="19.5" customHeight="1">
      <c r="A32" s="165" t="s">
        <v>42</v>
      </c>
      <c r="B32" s="166"/>
      <c r="C32" s="121"/>
      <c r="D32" s="249" t="s">
        <v>77</v>
      </c>
      <c r="E32" s="250"/>
      <c r="F32" s="250"/>
      <c r="G32" s="250"/>
      <c r="H32" s="250"/>
      <c r="I32" s="250"/>
      <c r="J32" s="251"/>
      <c r="K32" s="258"/>
      <c r="L32" s="37"/>
      <c r="M32" s="37"/>
      <c r="N32" s="37"/>
    </row>
    <row r="33" spans="1:14" ht="19.5" customHeight="1" thickBot="1">
      <c r="A33" s="209" t="s">
        <v>0</v>
      </c>
      <c r="B33" s="210"/>
      <c r="C33" s="122"/>
      <c r="D33" s="253" t="s">
        <v>78</v>
      </c>
      <c r="E33" s="254"/>
      <c r="F33" s="254"/>
      <c r="G33" s="254"/>
      <c r="H33" s="254"/>
      <c r="I33" s="254"/>
      <c r="J33" s="255"/>
      <c r="K33" s="38"/>
      <c r="L33" s="39"/>
      <c r="M33" s="39"/>
      <c r="N33" s="39"/>
    </row>
    <row r="34" spans="1:11" ht="69" customHeight="1" thickBot="1">
      <c r="A34" s="212" t="s">
        <v>11</v>
      </c>
      <c r="B34" s="213"/>
      <c r="C34" s="214"/>
      <c r="D34" s="198"/>
      <c r="E34" s="199"/>
      <c r="F34" s="199"/>
      <c r="G34" s="199"/>
      <c r="H34" s="199"/>
      <c r="I34" s="199"/>
      <c r="J34" s="200"/>
      <c r="K34" s="256"/>
    </row>
    <row r="35" spans="1:10" ht="14.25">
      <c r="A35" s="14"/>
      <c r="B35" s="14"/>
      <c r="C35" s="15"/>
      <c r="D35" s="15"/>
      <c r="E35" s="15"/>
      <c r="F35" s="15"/>
      <c r="G35" s="16"/>
      <c r="H35" s="17"/>
      <c r="I35" s="17"/>
      <c r="J35" s="17"/>
    </row>
    <row r="36" spans="1:10" ht="45" customHeight="1">
      <c r="A36" s="14"/>
      <c r="B36" s="225" t="s">
        <v>51</v>
      </c>
      <c r="C36" s="225"/>
      <c r="D36" s="225"/>
      <c r="E36" s="225"/>
      <c r="F36" s="225"/>
      <c r="G36" s="225"/>
      <c r="H36" s="225"/>
      <c r="I36" s="225"/>
      <c r="J36" s="225"/>
    </row>
    <row r="37" spans="1:10" ht="14.25">
      <c r="A37" s="14"/>
      <c r="B37" s="14"/>
      <c r="C37" s="15"/>
      <c r="D37" s="15"/>
      <c r="E37" s="15"/>
      <c r="F37" s="15"/>
      <c r="G37" s="16"/>
      <c r="H37" s="17"/>
      <c r="I37" s="17"/>
      <c r="J37" s="17"/>
    </row>
    <row r="38" spans="2:6" ht="22.5" customHeight="1">
      <c r="B38" s="211" t="s">
        <v>19</v>
      </c>
      <c r="C38" s="211"/>
      <c r="D38" s="211"/>
      <c r="E38" s="211"/>
      <c r="F38" s="211"/>
    </row>
    <row r="39" spans="2:6" ht="21" customHeight="1">
      <c r="B39" s="211" t="s">
        <v>20</v>
      </c>
      <c r="C39" s="211"/>
      <c r="D39" s="211"/>
      <c r="E39" s="211"/>
      <c r="F39" s="211"/>
    </row>
    <row r="40" spans="2:7" ht="18.75" customHeight="1">
      <c r="B40" s="208" t="s">
        <v>22</v>
      </c>
      <c r="C40" s="208"/>
      <c r="D40" s="208"/>
      <c r="E40" s="208"/>
      <c r="F40" s="208"/>
      <c r="G40" s="208"/>
    </row>
    <row r="42" ht="13.5">
      <c r="B42" s="20" t="s">
        <v>46</v>
      </c>
    </row>
    <row r="43" ht="13.5">
      <c r="B43" s="20" t="s">
        <v>47</v>
      </c>
    </row>
  </sheetData>
  <sheetProtection selectLockedCells="1"/>
  <mergeCells count="74">
    <mergeCell ref="E5:G5"/>
    <mergeCell ref="B5:C5"/>
    <mergeCell ref="H5:J5"/>
    <mergeCell ref="I22:I24"/>
    <mergeCell ref="A31:B31"/>
    <mergeCell ref="B36:J36"/>
    <mergeCell ref="A30:B30"/>
    <mergeCell ref="A28:B28"/>
    <mergeCell ref="D23:F23"/>
    <mergeCell ref="D27:J27"/>
    <mergeCell ref="H12:J12"/>
    <mergeCell ref="A20:A21"/>
    <mergeCell ref="B40:G40"/>
    <mergeCell ref="A33:B33"/>
    <mergeCell ref="A32:B32"/>
    <mergeCell ref="D33:J33"/>
    <mergeCell ref="B38:F38"/>
    <mergeCell ref="D31:J31"/>
    <mergeCell ref="B39:F39"/>
    <mergeCell ref="A34:C34"/>
    <mergeCell ref="D34:J34"/>
    <mergeCell ref="D32:J32"/>
    <mergeCell ref="D29:J29"/>
    <mergeCell ref="D30:J30"/>
    <mergeCell ref="A29:B29"/>
    <mergeCell ref="J22:J24"/>
    <mergeCell ref="I20:I21"/>
    <mergeCell ref="A25:J25"/>
    <mergeCell ref="A22:B24"/>
    <mergeCell ref="D28:J28"/>
    <mergeCell ref="D26:J26"/>
    <mergeCell ref="J20:J21"/>
    <mergeCell ref="H20:H21"/>
    <mergeCell ref="D22:F22"/>
    <mergeCell ref="A4:H4"/>
    <mergeCell ref="F7:G7"/>
    <mergeCell ref="A6:J6"/>
    <mergeCell ref="C7:E7"/>
    <mergeCell ref="C10:J10"/>
    <mergeCell ref="H14:J14"/>
    <mergeCell ref="A10:B10"/>
    <mergeCell ref="A11:B11"/>
    <mergeCell ref="C8:G8"/>
    <mergeCell ref="I8:J8"/>
    <mergeCell ref="D12:E12"/>
    <mergeCell ref="A8:B8"/>
    <mergeCell ref="D20:G20"/>
    <mergeCell ref="A27:B27"/>
    <mergeCell ref="G22:G24"/>
    <mergeCell ref="A12:B15"/>
    <mergeCell ref="D14:F14"/>
    <mergeCell ref="A26:B26"/>
    <mergeCell ref="B20:C20"/>
    <mergeCell ref="D21:G21"/>
    <mergeCell ref="A1:E2"/>
    <mergeCell ref="F1:J1"/>
    <mergeCell ref="F2:J2"/>
    <mergeCell ref="A3:J3"/>
    <mergeCell ref="D15:J15"/>
    <mergeCell ref="H7:J7"/>
    <mergeCell ref="C11:J11"/>
    <mergeCell ref="C9:G9"/>
    <mergeCell ref="A9:B9"/>
    <mergeCell ref="C13:J13"/>
    <mergeCell ref="I4:J4"/>
    <mergeCell ref="D19:H19"/>
    <mergeCell ref="A17:B17"/>
    <mergeCell ref="D24:F24"/>
    <mergeCell ref="D17:G17"/>
    <mergeCell ref="H17:J17"/>
    <mergeCell ref="A19:B19"/>
    <mergeCell ref="B21:C21"/>
    <mergeCell ref="H22:H24"/>
    <mergeCell ref="F12:G12"/>
  </mergeCells>
  <dataValidations count="14">
    <dataValidation type="whole" allowBlank="1" showInputMessage="1" showErrorMessage="1" imeMode="halfAlpha" sqref="C22:C24">
      <formula1>0</formula1>
      <formula2>1</formula2>
    </dataValidation>
    <dataValidation type="whole" allowBlank="1" showInputMessage="1" showErrorMessage="1" imeMode="halfAlpha" sqref="I22">
      <formula1>0</formula1>
      <formula2>3</formula2>
    </dataValidation>
    <dataValidation type="whole" allowBlank="1" showInputMessage="1" showErrorMessage="1" imeMode="halfAlpha" sqref="I20:I21">
      <formula1>1</formula1>
      <formula2>2</formula2>
    </dataValidation>
    <dataValidation type="whole" allowBlank="1" showInputMessage="1" showErrorMessage="1" imeMode="halfAlpha" sqref="C27 C31">
      <formula1>1</formula1>
      <formula2>4</formula2>
    </dataValidation>
    <dataValidation type="whole" allowBlank="1" showInputMessage="1" showErrorMessage="1" sqref="C17:C19">
      <formula1>0</formula1>
      <formula2>1</formula2>
    </dataValidation>
    <dataValidation type="whole" allowBlank="1" showInputMessage="1" showErrorMessage="1" imeMode="halfAlpha" sqref="C30">
      <formula1>1</formula1>
      <formula2>6</formula2>
    </dataValidation>
    <dataValidation type="whole" allowBlank="1" showInputMessage="1" showErrorMessage="1" imeMode="halfAlpha" sqref="C26 C28:C29 C32:C33">
      <formula1>1</formula1>
      <formula2>5</formula2>
    </dataValidation>
    <dataValidation type="whole" allowBlank="1" showInputMessage="1" showErrorMessage="1" sqref="I8:J8">
      <formula1>15</formula1>
      <formula2>99</formula2>
    </dataValidation>
    <dataValidation type="whole" allowBlank="1" showInputMessage="1" showErrorMessage="1" sqref="I9">
      <formula1>1</formula1>
      <formula2>2</formula2>
    </dataValidation>
    <dataValidation type="textLength" operator="lessThanOrEqual" allowBlank="1" showInputMessage="1" showErrorMessage="1" imeMode="halfAlpha" sqref="D12:E12">
      <formula1>8</formula1>
    </dataValidation>
    <dataValidation type="textLength" allowBlank="1" showInputMessage="1" showErrorMessage="1" imeMode="halfAlpha" sqref="H14:J14">
      <formula1>10</formula1>
      <formula2>13</formula2>
    </dataValidation>
    <dataValidation type="textLength" allowBlank="1" showInputMessage="1" showErrorMessage="1" imeMode="halfAlpha" sqref="D14:F14">
      <formula1>10</formula1>
      <formula2>13</formula2>
    </dataValidation>
    <dataValidation allowBlank="1" showInputMessage="1" showErrorMessage="1" imeMode="fullKatakana" sqref="C8:G8"/>
    <dataValidation allowBlank="1" showInputMessage="1" showErrorMessage="1" imeMode="halfAlpha" sqref="D15:J15"/>
  </dataValidations>
  <printOptions horizontalCentered="1" verticalCentered="1"/>
  <pageMargins left="0.15748031496062992" right="0.15748031496062992" top="0.15748031496062992" bottom="0.1968503937007874" header="0.6692913385826772" footer="0.1574803149606299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25"/>
  <sheetViews>
    <sheetView zoomScale="70" zoomScaleNormal="70" zoomScalePageLayoutView="0" workbookViewId="0" topLeftCell="A1">
      <selection activeCell="A1" sqref="A1:C1"/>
    </sheetView>
  </sheetViews>
  <sheetFormatPr defaultColWidth="9.00390625" defaultRowHeight="13.5"/>
  <cols>
    <col min="1" max="1" width="31.875" style="19" customWidth="1"/>
    <col min="2" max="2" width="17.50390625" style="19" customWidth="1"/>
    <col min="3" max="3" width="12.125" style="19" customWidth="1"/>
    <col min="4" max="4" width="2.50390625" style="19" customWidth="1"/>
    <col min="5" max="5" width="21.375" style="19" customWidth="1"/>
    <col min="6" max="6" width="10.125" style="19" customWidth="1"/>
    <col min="7" max="7" width="44.375" style="48" customWidth="1"/>
    <col min="8" max="8" width="3.125" style="19" customWidth="1"/>
    <col min="9" max="9" width="15.875" style="19" customWidth="1"/>
    <col min="10" max="10" width="5.375" style="19" customWidth="1"/>
    <col min="11" max="11" width="2.625" style="19" customWidth="1"/>
    <col min="12" max="12" width="18.00390625" style="19" customWidth="1"/>
    <col min="13" max="13" width="4.125" style="19" customWidth="1"/>
    <col min="14" max="14" width="20.625" style="19" customWidth="1"/>
    <col min="15" max="16384" width="9.00390625" style="19" customWidth="1"/>
  </cols>
  <sheetData>
    <row r="1" spans="1:9" ht="43.5" customHeight="1" thickBot="1">
      <c r="A1" s="231" t="s">
        <v>64</v>
      </c>
      <c r="B1" s="231"/>
      <c r="C1" s="231"/>
      <c r="D1" s="47"/>
      <c r="E1" s="47"/>
      <c r="I1" s="49"/>
    </row>
    <row r="2" spans="1:9" ht="24.75" customHeight="1" thickBot="1" thickTop="1">
      <c r="A2" s="47"/>
      <c r="B2" s="229" t="s">
        <v>31</v>
      </c>
      <c r="C2" s="229"/>
      <c r="D2" s="233">
        <f>'参加申込書'!C5</f>
        <v>0</v>
      </c>
      <c r="E2" s="234"/>
      <c r="F2" s="235"/>
      <c r="G2" s="51"/>
      <c r="I2" s="52"/>
    </row>
    <row r="3" spans="2:7" ht="19.5" customHeight="1" thickBot="1" thickTop="1">
      <c r="B3" s="229" t="s">
        <v>30</v>
      </c>
      <c r="C3" s="230"/>
      <c r="D3" s="226">
        <f>'参加申込書'!C9</f>
        <v>0</v>
      </c>
      <c r="E3" s="227"/>
      <c r="F3" s="228"/>
      <c r="G3" s="53"/>
    </row>
    <row r="4" spans="2:7" ht="9.75" customHeight="1" thickBot="1" thickTop="1">
      <c r="B4" s="50"/>
      <c r="C4" s="54"/>
      <c r="D4" s="54"/>
      <c r="E4" s="54"/>
      <c r="F4" s="55"/>
      <c r="G4" s="53"/>
    </row>
    <row r="5" spans="1:7" ht="16.5" customHeight="1">
      <c r="A5" s="47"/>
      <c r="B5" s="238" t="s">
        <v>27</v>
      </c>
      <c r="C5" s="239"/>
      <c r="D5" s="240" t="s">
        <v>28</v>
      </c>
      <c r="E5" s="242" t="s">
        <v>29</v>
      </c>
      <c r="F5" s="239"/>
      <c r="G5" s="53"/>
    </row>
    <row r="6" spans="1:11" s="61" customFormat="1" ht="43.5" customHeight="1" thickBot="1">
      <c r="A6" s="56"/>
      <c r="B6" s="243" t="str">
        <f>'参加申込書'!D20</f>
        <v>早割：　7/19申込みまで</v>
      </c>
      <c r="C6" s="244"/>
      <c r="D6" s="241"/>
      <c r="E6" s="245" t="str">
        <f>'参加申込書'!D21</f>
        <v>参加申込締切：　8/22まで</v>
      </c>
      <c r="F6" s="246"/>
      <c r="G6" s="57"/>
      <c r="H6" s="58"/>
      <c r="I6" s="59"/>
      <c r="J6" s="58"/>
      <c r="K6" s="60"/>
    </row>
    <row r="7" spans="1:11" s="61" customFormat="1" ht="30" customHeight="1">
      <c r="A7" s="62" t="s">
        <v>16</v>
      </c>
      <c r="B7" s="63" t="s">
        <v>8</v>
      </c>
      <c r="C7" s="45" t="s">
        <v>56</v>
      </c>
      <c r="D7" s="64"/>
      <c r="E7" s="63" t="s">
        <v>8</v>
      </c>
      <c r="F7" s="45" t="s">
        <v>56</v>
      </c>
      <c r="G7" s="57"/>
      <c r="H7" s="58"/>
      <c r="I7" s="59"/>
      <c r="J7" s="58"/>
      <c r="K7" s="60"/>
    </row>
    <row r="8" spans="1:11" s="61" customFormat="1" ht="39" customHeight="1">
      <c r="A8" s="65" t="s">
        <v>23</v>
      </c>
      <c r="B8" s="66">
        <v>25100</v>
      </c>
      <c r="C8" s="67">
        <f>1-'参加申込書'!C17</f>
        <v>1</v>
      </c>
      <c r="D8" s="68"/>
      <c r="E8" s="66">
        <v>27100</v>
      </c>
      <c r="F8" s="67">
        <f>1-'参加申込書'!C17</f>
        <v>1</v>
      </c>
      <c r="G8" s="57"/>
      <c r="H8" s="58"/>
      <c r="I8" s="59"/>
      <c r="J8" s="58"/>
      <c r="K8" s="60"/>
    </row>
    <row r="9" spans="1:11" s="29" customFormat="1" ht="45" customHeight="1" thickBot="1">
      <c r="A9" s="69" t="s">
        <v>12</v>
      </c>
      <c r="B9" s="70">
        <v>3000</v>
      </c>
      <c r="C9" s="71">
        <f>'参加申込書'!C17</f>
        <v>0</v>
      </c>
      <c r="D9" s="72"/>
      <c r="E9" s="70">
        <v>5000</v>
      </c>
      <c r="F9" s="71">
        <f>'参加申込書'!C17</f>
        <v>0</v>
      </c>
      <c r="G9" s="73"/>
      <c r="H9" s="74"/>
      <c r="I9" s="74"/>
      <c r="J9" s="74"/>
      <c r="K9" s="75"/>
    </row>
    <row r="10" spans="1:14" s="29" customFormat="1" ht="5.25" customHeight="1" thickBot="1">
      <c r="A10" s="76"/>
      <c r="B10" s="77"/>
      <c r="C10" s="77"/>
      <c r="D10" s="77"/>
      <c r="E10" s="77"/>
      <c r="F10" s="77"/>
      <c r="G10" s="78"/>
      <c r="H10" s="77"/>
      <c r="I10" s="77"/>
      <c r="J10" s="74"/>
      <c r="K10" s="74"/>
      <c r="L10" s="74"/>
      <c r="M10" s="74"/>
      <c r="N10" s="79"/>
    </row>
    <row r="11" spans="1:14" s="29" customFormat="1" ht="48.75" customHeight="1" thickBot="1">
      <c r="A11" s="80" t="s">
        <v>55</v>
      </c>
      <c r="B11" s="81">
        <v>3000</v>
      </c>
      <c r="C11" s="82">
        <f>'参加申込書'!C19</f>
        <v>0</v>
      </c>
      <c r="D11" s="83"/>
      <c r="E11" s="81">
        <v>3000</v>
      </c>
      <c r="F11" s="82">
        <f>'参加申込書'!C19</f>
        <v>0</v>
      </c>
      <c r="G11" s="78"/>
      <c r="H11" s="84"/>
      <c r="I11" s="85"/>
      <c r="J11" s="74"/>
      <c r="K11" s="84"/>
      <c r="L11" s="74"/>
      <c r="M11" s="74"/>
      <c r="N11" s="86"/>
    </row>
    <row r="12" spans="1:14" s="29" customFormat="1" ht="7.5" customHeight="1" thickBot="1">
      <c r="A12" s="76"/>
      <c r="B12" s="77"/>
      <c r="C12" s="77"/>
      <c r="D12" s="77"/>
      <c r="E12" s="77"/>
      <c r="F12" s="77"/>
      <c r="G12" s="78"/>
      <c r="H12" s="77"/>
      <c r="I12" s="77"/>
      <c r="J12" s="74"/>
      <c r="K12" s="74"/>
      <c r="L12" s="74"/>
      <c r="M12" s="74"/>
      <c r="N12" s="79"/>
    </row>
    <row r="13" spans="1:14" s="29" customFormat="1" ht="31.5" customHeight="1">
      <c r="A13" s="87" t="s">
        <v>7</v>
      </c>
      <c r="B13" s="88">
        <v>8640</v>
      </c>
      <c r="C13" s="89" t="str">
        <f>IF((1-'参加申込書'!C17)*'参加申込書'!I22=1,"1","0")</f>
        <v>0</v>
      </c>
      <c r="D13" s="77"/>
      <c r="E13" s="88">
        <v>8640</v>
      </c>
      <c r="F13" s="89" t="str">
        <f>IF((1-'参加申込書'!C17)*'参加申込書'!I22=1,"1","0")</f>
        <v>0</v>
      </c>
      <c r="G13" s="46" t="s">
        <v>58</v>
      </c>
      <c r="H13" s="46"/>
      <c r="I13" s="90"/>
      <c r="J13" s="90"/>
      <c r="K13" s="77"/>
      <c r="L13" s="232"/>
      <c r="M13" s="232"/>
      <c r="N13" s="91"/>
    </row>
    <row r="14" spans="1:14" s="29" customFormat="1" ht="31.5" customHeight="1" thickBot="1">
      <c r="A14" s="92"/>
      <c r="B14" s="93">
        <v>-40</v>
      </c>
      <c r="C14" s="94" t="str">
        <f>C13</f>
        <v>0</v>
      </c>
      <c r="D14" s="77"/>
      <c r="E14" s="93">
        <v>-40</v>
      </c>
      <c r="F14" s="94" t="str">
        <f>F13</f>
        <v>0</v>
      </c>
      <c r="G14" s="95" t="s">
        <v>25</v>
      </c>
      <c r="H14" s="95"/>
      <c r="I14" s="95"/>
      <c r="J14" s="95"/>
      <c r="K14" s="95"/>
      <c r="L14" s="96"/>
      <c r="M14" s="84"/>
      <c r="N14" s="91"/>
    </row>
    <row r="15" spans="1:14" s="29" customFormat="1" ht="31.5" customHeight="1">
      <c r="A15" s="87" t="s">
        <v>9</v>
      </c>
      <c r="B15" s="88">
        <v>3240</v>
      </c>
      <c r="C15" s="89" t="str">
        <f>IF((1-'参加申込書'!C17)*'参加申込書'!C23*'参加申込書'!I22=1,"1","0")</f>
        <v>0</v>
      </c>
      <c r="D15" s="77"/>
      <c r="E15" s="88">
        <v>3240</v>
      </c>
      <c r="F15" s="89" t="str">
        <f>IF((1-'参加申込書'!C17)*'参加申込書'!C23*'参加申込書'!I22=1,"1","0")</f>
        <v>0</v>
      </c>
      <c r="G15" s="17"/>
      <c r="M15" s="84"/>
      <c r="N15" s="91"/>
    </row>
    <row r="16" spans="1:14" s="29" customFormat="1" ht="31.5" customHeight="1" thickBot="1">
      <c r="A16" s="97"/>
      <c r="B16" s="98">
        <v>-40</v>
      </c>
      <c r="C16" s="99" t="str">
        <f>C15</f>
        <v>0</v>
      </c>
      <c r="D16" s="77"/>
      <c r="E16" s="98">
        <v>-40</v>
      </c>
      <c r="F16" s="99" t="str">
        <f>F15</f>
        <v>0</v>
      </c>
      <c r="G16" s="95" t="s">
        <v>25</v>
      </c>
      <c r="H16" s="95"/>
      <c r="I16" s="95"/>
      <c r="J16" s="95"/>
      <c r="K16" s="95"/>
      <c r="L16" s="96"/>
      <c r="M16" s="84"/>
      <c r="N16" s="91"/>
    </row>
    <row r="17" spans="1:14" s="29" customFormat="1" ht="6" customHeight="1" thickBot="1">
      <c r="A17" s="92"/>
      <c r="B17" s="100"/>
      <c r="C17" s="101"/>
      <c r="D17" s="77"/>
      <c r="E17" s="100"/>
      <c r="F17" s="101"/>
      <c r="G17" s="102"/>
      <c r="H17" s="102"/>
      <c r="I17" s="102"/>
      <c r="J17" s="102"/>
      <c r="K17" s="102"/>
      <c r="L17" s="103"/>
      <c r="M17" s="84"/>
      <c r="N17" s="91"/>
    </row>
    <row r="18" spans="1:14" s="29" customFormat="1" ht="31.5" customHeight="1">
      <c r="A18" s="87" t="s">
        <v>17</v>
      </c>
      <c r="B18" s="88">
        <v>3240</v>
      </c>
      <c r="C18" s="89" t="str">
        <f>IF('参加申込書'!C17*('参加申込書'!C22+'参加申込書'!C23)=1,"1","0")</f>
        <v>0</v>
      </c>
      <c r="D18" s="77"/>
      <c r="E18" s="88">
        <v>3240</v>
      </c>
      <c r="F18" s="89" t="str">
        <f>IF('参加申込書'!C17*('参加申込書'!C22+'参加申込書'!C23)=1,"1","0")</f>
        <v>0</v>
      </c>
      <c r="G18" s="104"/>
      <c r="H18" s="105"/>
      <c r="I18" s="106"/>
      <c r="J18" s="104"/>
      <c r="K18" s="107"/>
      <c r="L18" s="96"/>
      <c r="M18" s="84"/>
      <c r="N18" s="91"/>
    </row>
    <row r="19" spans="1:14" s="29" customFormat="1" ht="31.5" customHeight="1" thickBot="1">
      <c r="A19" s="97"/>
      <c r="B19" s="98">
        <v>-40</v>
      </c>
      <c r="C19" s="99" t="str">
        <f>C18</f>
        <v>0</v>
      </c>
      <c r="D19" s="77"/>
      <c r="E19" s="98">
        <v>-40</v>
      </c>
      <c r="F19" s="99" t="str">
        <f>F18</f>
        <v>0</v>
      </c>
      <c r="G19" s="102" t="s">
        <v>26</v>
      </c>
      <c r="H19" s="102"/>
      <c r="I19" s="102"/>
      <c r="J19" s="102"/>
      <c r="K19" s="102"/>
      <c r="M19" s="84"/>
      <c r="N19" s="91"/>
    </row>
    <row r="20" spans="1:14" s="29" customFormat="1" ht="4.5" customHeight="1">
      <c r="A20" s="108"/>
      <c r="B20" s="109"/>
      <c r="C20" s="110"/>
      <c r="D20" s="77"/>
      <c r="E20" s="109"/>
      <c r="F20" s="77"/>
      <c r="G20" s="17"/>
      <c r="L20" s="96"/>
      <c r="M20" s="77"/>
      <c r="N20" s="91"/>
    </row>
    <row r="21" spans="1:14" s="29" customFormat="1" ht="7.5" customHeight="1" thickBot="1">
      <c r="A21" s="111"/>
      <c r="B21" s="85"/>
      <c r="C21" s="77"/>
      <c r="D21" s="77"/>
      <c r="E21" s="85"/>
      <c r="F21" s="77"/>
      <c r="G21" s="17"/>
      <c r="L21" s="96"/>
      <c r="M21" s="77"/>
      <c r="N21" s="91"/>
    </row>
    <row r="22" spans="1:14" s="29" customFormat="1" ht="46.5" customHeight="1" thickBot="1" thickTop="1">
      <c r="A22" s="112" t="s">
        <v>4</v>
      </c>
      <c r="B22" s="236">
        <f>(B8*C8)+(B9*C9)+(B11*C11)+(B13*C13)+(B15*C15)+(B18*C18)+(B14*C14+B16*C16+B19*C19)</f>
        <v>25100</v>
      </c>
      <c r="C22" s="237"/>
      <c r="E22" s="236">
        <f>(E8*F8)+(E9*F9)+(E11*F11)+(E13*F13)+(E15*F15)+(E18*F18)+(E14*F14+E16*F16+E19*F19)</f>
        <v>27100</v>
      </c>
      <c r="F22" s="237"/>
      <c r="G22" s="113" t="s">
        <v>57</v>
      </c>
      <c r="H22" s="114"/>
      <c r="I22" s="115"/>
      <c r="J22" s="116"/>
      <c r="K22" s="116"/>
      <c r="L22" s="115"/>
      <c r="M22" s="116"/>
      <c r="N22" s="75"/>
    </row>
    <row r="23" spans="1:14" s="29" customFormat="1" ht="13.5" customHeight="1">
      <c r="A23" s="117"/>
      <c r="B23" s="116"/>
      <c r="C23" s="116"/>
      <c r="D23" s="116"/>
      <c r="E23" s="116"/>
      <c r="F23" s="116"/>
      <c r="G23" s="118"/>
      <c r="H23" s="116"/>
      <c r="I23" s="116"/>
      <c r="J23" s="116"/>
      <c r="K23" s="116"/>
      <c r="L23" s="116"/>
      <c r="M23" s="116"/>
      <c r="N23" s="75"/>
    </row>
    <row r="24" ht="13.5">
      <c r="A24" s="119" t="s">
        <v>21</v>
      </c>
    </row>
    <row r="25" ht="13.5">
      <c r="A25" s="19" t="s">
        <v>43</v>
      </c>
    </row>
  </sheetData>
  <sheetProtection sheet="1"/>
  <mergeCells count="13">
    <mergeCell ref="E22:F22"/>
    <mergeCell ref="B22:C22"/>
    <mergeCell ref="B5:C5"/>
    <mergeCell ref="D5:D6"/>
    <mergeCell ref="E5:F5"/>
    <mergeCell ref="B6:C6"/>
    <mergeCell ref="E6:F6"/>
    <mergeCell ref="D3:F3"/>
    <mergeCell ref="B3:C3"/>
    <mergeCell ref="A1:C1"/>
    <mergeCell ref="L13:M13"/>
    <mergeCell ref="D2:F2"/>
    <mergeCell ref="B2:C2"/>
  </mergeCells>
  <printOptions horizontalCentered="1" verticalCentered="1"/>
  <pageMargins left="0.15748031496062992" right="0.15748031496062992" top="0.2362204724409449" bottom="0.1968503937007874" header="0.15748031496062992" footer="0.15748031496062992"/>
  <pageSetup fitToHeight="1" fitToWidth="1" horizontalDpi="600" verticalDpi="600" orientation="landscape" paperSize="9" scale="9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JTS</dc:creator>
  <cp:keywords/>
  <dc:description/>
  <cp:lastModifiedBy>○</cp:lastModifiedBy>
  <cp:lastPrinted>2018-06-23T15:33:16Z</cp:lastPrinted>
  <dcterms:created xsi:type="dcterms:W3CDTF">2007-06-25T00:51:37Z</dcterms:created>
  <dcterms:modified xsi:type="dcterms:W3CDTF">2019-04-07T07:24:11Z</dcterms:modified>
  <cp:category/>
  <cp:version/>
  <cp:contentType/>
  <cp:contentStatus/>
</cp:coreProperties>
</file>