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\Desktop\"/>
    </mc:Choice>
  </mc:AlternateContent>
  <xr:revisionPtr revIDLastSave="0" documentId="13_ncr:1_{853BD9C0-0FEC-49EC-BDA0-F406E98344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S受験申請書" sheetId="1" r:id="rId1"/>
  </sheets>
  <definedNames>
    <definedName name="_xlnm.Print_Area" localSheetId="0">VES受験申請書!$A$1:$P$193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5" i="1" l="1"/>
  <c r="N57" i="1"/>
  <c r="P10" i="1"/>
  <c r="K120" i="1"/>
  <c r="K119" i="1"/>
  <c r="J168" i="1"/>
  <c r="J167" i="1"/>
  <c r="J166" i="1"/>
  <c r="K122" i="1"/>
  <c r="K121" i="1"/>
  <c r="K118" i="1"/>
  <c r="K114" i="1"/>
  <c r="K113" i="1"/>
  <c r="K112" i="1"/>
  <c r="J165" i="1" l="1"/>
  <c r="K117" i="1"/>
  <c r="K111" i="1"/>
  <c r="J140" i="1"/>
  <c r="K140" i="1" s="1"/>
  <c r="J141" i="1"/>
  <c r="K141" i="1" s="1"/>
  <c r="J142" i="1"/>
  <c r="K142" i="1" s="1"/>
  <c r="J143" i="1"/>
  <c r="K143" i="1" s="1"/>
  <c r="J139" i="1"/>
  <c r="K139" i="1" s="1"/>
  <c r="N93" i="1"/>
  <c r="O93" i="1" s="1"/>
  <c r="N94" i="1"/>
  <c r="O94" i="1" s="1"/>
  <c r="N95" i="1"/>
  <c r="O95" i="1" s="1"/>
  <c r="N96" i="1"/>
  <c r="O96" i="1" s="1"/>
  <c r="N92" i="1"/>
  <c r="O92" i="1" s="1"/>
  <c r="N84" i="1"/>
  <c r="O84" i="1" s="1"/>
  <c r="N85" i="1"/>
  <c r="O85" i="1" s="1"/>
  <c r="N86" i="1"/>
  <c r="O86" i="1" s="1"/>
  <c r="N87" i="1"/>
  <c r="O87" i="1" s="1"/>
  <c r="N88" i="1"/>
  <c r="O88" i="1" s="1"/>
  <c r="N83" i="1"/>
  <c r="O83" i="1" s="1"/>
  <c r="E127" i="1"/>
  <c r="J174" i="1"/>
  <c r="J175" i="1"/>
  <c r="J173" i="1"/>
  <c r="N161" i="1"/>
  <c r="N162" i="1"/>
  <c r="N160" i="1"/>
  <c r="N155" i="1"/>
  <c r="N156" i="1"/>
  <c r="N154" i="1"/>
  <c r="N106" i="1"/>
  <c r="K101" i="1"/>
  <c r="K102" i="1"/>
  <c r="K100" i="1"/>
  <c r="I126" i="1" l="1"/>
  <c r="J172" i="1"/>
  <c r="N159" i="1"/>
  <c r="N153" i="1"/>
  <c r="N149" i="1"/>
  <c r="O149" i="1" s="1"/>
  <c r="N150" i="1"/>
  <c r="O150" i="1" s="1"/>
  <c r="N148" i="1"/>
  <c r="O148" i="1" s="1"/>
  <c r="J132" i="1"/>
  <c r="K132" i="1" s="1"/>
  <c r="J133" i="1"/>
  <c r="K133" i="1" s="1"/>
  <c r="J134" i="1"/>
  <c r="K134" i="1" s="1"/>
  <c r="J135" i="1"/>
  <c r="K135" i="1" s="1"/>
  <c r="J131" i="1"/>
  <c r="K131" i="1" s="1"/>
  <c r="N105" i="1"/>
  <c r="K99" i="1"/>
  <c r="N75" i="1"/>
  <c r="O75" i="1" s="1"/>
  <c r="N76" i="1"/>
  <c r="O76" i="1" s="1"/>
  <c r="N77" i="1"/>
  <c r="O77" i="1" s="1"/>
  <c r="N78" i="1"/>
  <c r="O78" i="1" s="1"/>
  <c r="N79" i="1"/>
  <c r="O79" i="1" s="1"/>
  <c r="N74" i="1"/>
  <c r="O74" i="1" s="1"/>
  <c r="L69" i="1"/>
  <c r="M69" i="1" s="1"/>
  <c r="N69" i="1" s="1"/>
  <c r="L66" i="1"/>
  <c r="M66" i="1" s="1"/>
  <c r="N66" i="1" s="1"/>
  <c r="L63" i="1"/>
  <c r="M63" i="1" s="1"/>
  <c r="K130" i="1" l="1"/>
  <c r="O147" i="1"/>
  <c r="K138" i="1"/>
  <c r="O91" i="1"/>
  <c r="O82" i="1"/>
  <c r="O73" i="1"/>
  <c r="N63" i="1"/>
  <c r="N62" i="1" s="1"/>
</calcChain>
</file>

<file path=xl/sharedStrings.xml><?xml version="1.0" encoding="utf-8"?>
<sst xmlns="http://schemas.openxmlformats.org/spreadsheetml/2006/main" count="352" uniqueCount="140">
  <si>
    <t>年</t>
    <rPh sb="0" eb="1">
      <t>ネン</t>
    </rPh>
    <phoneticPr fontId="1"/>
  </si>
  <si>
    <t>氏名</t>
    <rPh sb="0" eb="2">
      <t>シメイ</t>
    </rPh>
    <phoneticPr fontId="1"/>
  </si>
  <si>
    <t>申請年月日</t>
    <rPh sb="0" eb="2">
      <t>シンセイ</t>
    </rPh>
    <rPh sb="2" eb="5">
      <t>ネンガッピ</t>
    </rPh>
    <phoneticPr fontId="1"/>
  </si>
  <si>
    <t>勤務先名</t>
    <rPh sb="0" eb="3">
      <t>キンムサキ</t>
    </rPh>
    <rPh sb="3" eb="4">
      <t>メイ</t>
    </rPh>
    <phoneticPr fontId="1"/>
  </si>
  <si>
    <t>役職</t>
    <rPh sb="0" eb="2">
      <t>ヤクショク</t>
    </rPh>
    <phoneticPr fontId="1"/>
  </si>
  <si>
    <t>勤務先</t>
    <rPh sb="0" eb="3">
      <t>キンムサキ</t>
    </rPh>
    <phoneticPr fontId="1"/>
  </si>
  <si>
    <t>受験申請者情報</t>
    <rPh sb="0" eb="2">
      <t>ジュケン</t>
    </rPh>
    <rPh sb="2" eb="5">
      <t>シンセイシャ</t>
    </rPh>
    <rPh sb="5" eb="7">
      <t>ジョウホウ</t>
    </rPh>
    <phoneticPr fontId="1"/>
  </si>
  <si>
    <t>e-mail</t>
    <phoneticPr fontId="1"/>
  </si>
  <si>
    <t>（１）実務経験</t>
    <rPh sb="3" eb="5">
      <t>ジツム</t>
    </rPh>
    <rPh sb="5" eb="7">
      <t>ケイケン</t>
    </rPh>
    <phoneticPr fontId="1"/>
  </si>
  <si>
    <t>※4年以上の実務経験が必要です。</t>
    <rPh sb="2" eb="5">
      <t>ネンイジョウ</t>
    </rPh>
    <rPh sb="6" eb="8">
      <t>ジツム</t>
    </rPh>
    <rPh sb="8" eb="10">
      <t>ケイケン</t>
    </rPh>
    <rPh sb="11" eb="13">
      <t>ヒツヨウ</t>
    </rPh>
    <phoneticPr fontId="1"/>
  </si>
  <si>
    <t>勤務期間</t>
    <rPh sb="0" eb="2">
      <t>キンム</t>
    </rPh>
    <rPh sb="2" eb="4">
      <t>キカン</t>
    </rPh>
    <phoneticPr fontId="1"/>
  </si>
  <si>
    <t>～</t>
    <phoneticPr fontId="1"/>
  </si>
  <si>
    <t>勤務年月</t>
    <rPh sb="0" eb="2">
      <t>キンム</t>
    </rPh>
    <rPh sb="2" eb="4">
      <t>ネンゲツ</t>
    </rPh>
    <phoneticPr fontId="1"/>
  </si>
  <si>
    <t>ヶ月</t>
    <rPh sb="1" eb="2">
      <t>ゲツ</t>
    </rPh>
    <phoneticPr fontId="1"/>
  </si>
  <si>
    <t>（２）VE学習経歴</t>
    <rPh sb="5" eb="7">
      <t>ガクシュウ</t>
    </rPh>
    <rPh sb="7" eb="9">
      <t>ケイレキ</t>
    </rPh>
    <phoneticPr fontId="1"/>
  </si>
  <si>
    <t>セミナー名</t>
    <rPh sb="4" eb="5">
      <t>メイ</t>
    </rPh>
    <phoneticPr fontId="1"/>
  </si>
  <si>
    <t>受講期間</t>
    <rPh sb="0" eb="2">
      <t>ジュコウ</t>
    </rPh>
    <rPh sb="2" eb="4">
      <t>キカン</t>
    </rPh>
    <phoneticPr fontId="1"/>
  </si>
  <si>
    <t>月</t>
    <rPh sb="0" eb="1">
      <t>ゲツ</t>
    </rPh>
    <phoneticPr fontId="1"/>
  </si>
  <si>
    <t>VEL登録番号</t>
    <rPh sb="3" eb="5">
      <t>トウロク</t>
    </rPh>
    <rPh sb="5" eb="7">
      <t>バンゴウ</t>
    </rPh>
    <phoneticPr fontId="1"/>
  </si>
  <si>
    <t>講座名</t>
    <rPh sb="0" eb="2">
      <t>コウザ</t>
    </rPh>
    <rPh sb="2" eb="3">
      <t>メイ</t>
    </rPh>
    <phoneticPr fontId="1"/>
  </si>
  <si>
    <t>（３）－１　VE実務経験</t>
    <rPh sb="8" eb="10">
      <t>ジツム</t>
    </rPh>
    <rPh sb="10" eb="12">
      <t>ケイケン</t>
    </rPh>
    <phoneticPr fontId="1"/>
  </si>
  <si>
    <t>※(3)-1は20点以上、(3)-2は10点以上、(3)-1と(3)-2の合計で40点以上必要</t>
    <rPh sb="9" eb="10">
      <t>テン</t>
    </rPh>
    <rPh sb="10" eb="12">
      <t>イジョウ</t>
    </rPh>
    <rPh sb="21" eb="22">
      <t>テン</t>
    </rPh>
    <rPh sb="22" eb="24">
      <t>イジョウ</t>
    </rPh>
    <rPh sb="37" eb="39">
      <t>ゴウケイ</t>
    </rPh>
    <rPh sb="42" eb="43">
      <t>テン</t>
    </rPh>
    <rPh sb="43" eb="45">
      <t>イジョウ</t>
    </rPh>
    <rPh sb="45" eb="47">
      <t>ヒツヨウ</t>
    </rPh>
    <phoneticPr fontId="1"/>
  </si>
  <si>
    <t>①VE業務活動（５点／１年）</t>
    <rPh sb="3" eb="5">
      <t>ギョウム</t>
    </rPh>
    <rPh sb="5" eb="7">
      <t>カツドウ</t>
    </rPh>
    <rPh sb="9" eb="10">
      <t>テン</t>
    </rPh>
    <rPh sb="12" eb="13">
      <t>ネン</t>
    </rPh>
    <phoneticPr fontId="1"/>
  </si>
  <si>
    <t>月</t>
    <rPh sb="0" eb="1">
      <t>ガツ</t>
    </rPh>
    <phoneticPr fontId="1"/>
  </si>
  <si>
    <t>職務内容
(具体的に）</t>
    <rPh sb="0" eb="2">
      <t>ショクム</t>
    </rPh>
    <rPh sb="2" eb="4">
      <t>ナイヨウ</t>
    </rPh>
    <rPh sb="6" eb="9">
      <t>グタイテキ</t>
    </rPh>
    <phoneticPr fontId="1"/>
  </si>
  <si>
    <t>活動期間</t>
    <rPh sb="0" eb="2">
      <t>カツドウ</t>
    </rPh>
    <rPh sb="2" eb="4">
      <t>キカン</t>
    </rPh>
    <phoneticPr fontId="1"/>
  </si>
  <si>
    <t>VEプロジェクトの内容（具体的に）</t>
    <rPh sb="9" eb="11">
      <t>ナイヨウ</t>
    </rPh>
    <rPh sb="12" eb="14">
      <t>グタイ</t>
    </rPh>
    <rPh sb="14" eb="15">
      <t>テキ</t>
    </rPh>
    <phoneticPr fontId="1"/>
  </si>
  <si>
    <t>教育名称</t>
    <rPh sb="0" eb="2">
      <t>キョウイク</t>
    </rPh>
    <rPh sb="2" eb="4">
      <t>メイショウ</t>
    </rPh>
    <phoneticPr fontId="1"/>
  </si>
  <si>
    <t>主な教育内容</t>
    <rPh sb="0" eb="1">
      <t>オモ</t>
    </rPh>
    <rPh sb="2" eb="4">
      <t>キョウイク</t>
    </rPh>
    <rPh sb="4" eb="6">
      <t>ナイヨウ</t>
    </rPh>
    <phoneticPr fontId="1"/>
  </si>
  <si>
    <t>主催団体・会社名</t>
    <rPh sb="0" eb="2">
      <t>シュサイ</t>
    </rPh>
    <rPh sb="2" eb="4">
      <t>ダンタイ</t>
    </rPh>
    <rPh sb="5" eb="7">
      <t>カイシャ</t>
    </rPh>
    <rPh sb="7" eb="8">
      <t>メイ</t>
    </rPh>
    <phoneticPr fontId="1"/>
  </si>
  <si>
    <t>実施年月</t>
    <rPh sb="0" eb="2">
      <t>ジッシ</t>
    </rPh>
    <rPh sb="2" eb="3">
      <t>ネン</t>
    </rPh>
    <rPh sb="3" eb="4">
      <t>ゲツ</t>
    </rPh>
    <phoneticPr fontId="1"/>
  </si>
  <si>
    <t>教育時間数</t>
    <rPh sb="0" eb="2">
      <t>キョウイク</t>
    </rPh>
    <rPh sb="2" eb="5">
      <t>ジカンスウ</t>
    </rPh>
    <phoneticPr fontId="1"/>
  </si>
  <si>
    <t>特許・実用新案番号</t>
    <rPh sb="0" eb="2">
      <t>トッキョ</t>
    </rPh>
    <rPh sb="3" eb="5">
      <t>ジツヨウ</t>
    </rPh>
    <rPh sb="5" eb="7">
      <t>シンアン</t>
    </rPh>
    <rPh sb="7" eb="9">
      <t>バンゴウ</t>
    </rPh>
    <phoneticPr fontId="1"/>
  </si>
  <si>
    <t>取得年月</t>
    <rPh sb="0" eb="2">
      <t>シュトク</t>
    </rPh>
    <rPh sb="2" eb="3">
      <t>ネン</t>
    </rPh>
    <rPh sb="3" eb="4">
      <t>ゲツ</t>
    </rPh>
    <phoneticPr fontId="1"/>
  </si>
  <si>
    <t>特許・実用新案の名称</t>
    <rPh sb="0" eb="2">
      <t>トッキョ</t>
    </rPh>
    <rPh sb="3" eb="5">
      <t>ジツヨウ</t>
    </rPh>
    <rPh sb="5" eb="7">
      <t>シンアン</t>
    </rPh>
    <rPh sb="8" eb="10">
      <t>メイショウ</t>
    </rPh>
    <phoneticPr fontId="1"/>
  </si>
  <si>
    <t>新技法の内容</t>
    <rPh sb="0" eb="1">
      <t>シン</t>
    </rPh>
    <rPh sb="1" eb="3">
      <t>ギホウ</t>
    </rPh>
    <rPh sb="4" eb="6">
      <t>ナイヨウ</t>
    </rPh>
    <phoneticPr fontId="1"/>
  </si>
  <si>
    <t>技法の重要性（具体的に）</t>
    <rPh sb="0" eb="2">
      <t>ギホウ</t>
    </rPh>
    <rPh sb="3" eb="6">
      <t>ジュウヨウセイ</t>
    </rPh>
    <rPh sb="7" eb="10">
      <t>グタイテキ</t>
    </rPh>
    <phoneticPr fontId="1"/>
  </si>
  <si>
    <t>コメントした人の役職・氏名</t>
    <rPh sb="6" eb="7">
      <t>ヒト</t>
    </rPh>
    <rPh sb="8" eb="10">
      <t>ヤクショク</t>
    </rPh>
    <rPh sb="11" eb="13">
      <t>シメイ</t>
    </rPh>
    <phoneticPr fontId="1"/>
  </si>
  <si>
    <t>（３）－２　VE関連活動</t>
    <rPh sb="8" eb="10">
      <t>カンレン</t>
    </rPh>
    <rPh sb="10" eb="12">
      <t>カツドウ</t>
    </rPh>
    <phoneticPr fontId="1"/>
  </si>
  <si>
    <t>※(3)-2は10点以上、(3)-1と(3)-2の合計で40点以上必要</t>
    <rPh sb="9" eb="10">
      <t>テン</t>
    </rPh>
    <rPh sb="10" eb="12">
      <t>イジョウ</t>
    </rPh>
    <rPh sb="25" eb="27">
      <t>ゴウケイ</t>
    </rPh>
    <rPh sb="30" eb="31">
      <t>テン</t>
    </rPh>
    <rPh sb="31" eb="33">
      <t>イジョウ</t>
    </rPh>
    <rPh sb="33" eb="35">
      <t>ヒツヨウ</t>
    </rPh>
    <phoneticPr fontId="1"/>
  </si>
  <si>
    <t>①VEリーダー資格登録の有無（１０点／有）</t>
    <rPh sb="7" eb="9">
      <t>シカク</t>
    </rPh>
    <rPh sb="9" eb="11">
      <t>トウロク</t>
    </rPh>
    <rPh sb="12" eb="14">
      <t>ウム</t>
    </rPh>
    <rPh sb="17" eb="18">
      <t>テン</t>
    </rPh>
    <rPh sb="19" eb="20">
      <t>アリ</t>
    </rPh>
    <phoneticPr fontId="1"/>
  </si>
  <si>
    <t>登録番号：</t>
    <rPh sb="0" eb="2">
      <t>トウロク</t>
    </rPh>
    <rPh sb="2" eb="4">
      <t>バンゴウ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</si>
  <si>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</si>
  <si>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参加年月</t>
    <rPh sb="0" eb="2">
      <t>サンカ</t>
    </rPh>
    <rPh sb="2" eb="4">
      <t>ネンゲツ</t>
    </rPh>
    <phoneticPr fontId="1"/>
  </si>
  <si>
    <t>参加時間数</t>
    <rPh sb="0" eb="2">
      <t>サンカ</t>
    </rPh>
    <rPh sb="2" eb="5">
      <t>ジカンスウ</t>
    </rPh>
    <phoneticPr fontId="1"/>
  </si>
  <si>
    <t>記事、論文等の名称</t>
    <rPh sb="0" eb="2">
      <t>キジ</t>
    </rPh>
    <rPh sb="3" eb="5">
      <t>ロンブン</t>
    </rPh>
    <rPh sb="5" eb="6">
      <t>トウ</t>
    </rPh>
    <rPh sb="7" eb="9">
      <t>メイショウ</t>
    </rPh>
    <phoneticPr fontId="1"/>
  </si>
  <si>
    <t>発表年月</t>
    <rPh sb="0" eb="2">
      <t>ハッピョウ</t>
    </rPh>
    <rPh sb="2" eb="4">
      <t>ネンゲツ</t>
    </rPh>
    <phoneticPr fontId="1"/>
  </si>
  <si>
    <t>主な内容</t>
    <rPh sb="0" eb="1">
      <t>オモ</t>
    </rPh>
    <rPh sb="2" eb="4">
      <t>ナイヨウ</t>
    </rPh>
    <phoneticPr fontId="1"/>
  </si>
  <si>
    <t>掲載した刊行誌</t>
    <rPh sb="0" eb="2">
      <t>ケイサイ</t>
    </rPh>
    <rPh sb="4" eb="7">
      <t>カンコウシ</t>
    </rPh>
    <phoneticPr fontId="1"/>
  </si>
  <si>
    <t>総文字数</t>
    <rPh sb="0" eb="1">
      <t>ソウ</t>
    </rPh>
    <rPh sb="1" eb="3">
      <t>モジ</t>
    </rPh>
    <rPh sb="3" eb="4">
      <t>スウ</t>
    </rPh>
    <phoneticPr fontId="1"/>
  </si>
  <si>
    <t>作成した資料等の名称</t>
    <rPh sb="0" eb="2">
      <t>サクセイ</t>
    </rPh>
    <rPh sb="4" eb="6">
      <t>シリョウ</t>
    </rPh>
    <rPh sb="6" eb="7">
      <t>トウ</t>
    </rPh>
    <rPh sb="8" eb="10">
      <t>メイショウ</t>
    </rPh>
    <phoneticPr fontId="1"/>
  </si>
  <si>
    <t>作成年月</t>
    <rPh sb="0" eb="2">
      <t>サクセイ</t>
    </rPh>
    <rPh sb="2" eb="4">
      <t>ネンゲツ</t>
    </rPh>
    <phoneticPr fontId="1"/>
  </si>
  <si>
    <t>発行元</t>
    <rPh sb="0" eb="3">
      <t>ハッコウモト</t>
    </rPh>
    <phoneticPr fontId="1"/>
  </si>
  <si>
    <t>表彰された内容・名称</t>
    <rPh sb="0" eb="2">
      <t>ヒョウショウ</t>
    </rPh>
    <rPh sb="5" eb="7">
      <t>ナイヨウ</t>
    </rPh>
    <rPh sb="8" eb="10">
      <t>メイショウ</t>
    </rPh>
    <phoneticPr fontId="1"/>
  </si>
  <si>
    <t>表彰年月</t>
    <rPh sb="0" eb="2">
      <t>ヒョウショウ</t>
    </rPh>
    <rPh sb="2" eb="4">
      <t>ネンゲツ</t>
    </rPh>
    <phoneticPr fontId="1"/>
  </si>
  <si>
    <t>表彰団体名</t>
    <rPh sb="0" eb="2">
      <t>ヒョウショウ</t>
    </rPh>
    <rPh sb="2" eb="4">
      <t>ダンタイ</t>
    </rPh>
    <rPh sb="4" eb="5">
      <t>メイ</t>
    </rPh>
    <phoneticPr fontId="1"/>
  </si>
  <si>
    <t>以上の内容について、事実と相違ないことを証明いたします。</t>
    <rPh sb="0" eb="2">
      <t>イジョウ</t>
    </rPh>
    <rPh sb="3" eb="5">
      <t>ナイヨウ</t>
    </rPh>
    <rPh sb="10" eb="12">
      <t>ジジツ</t>
    </rPh>
    <rPh sb="13" eb="15">
      <t>ソウイ</t>
    </rPh>
    <rPh sb="20" eb="22">
      <t>ショウメイ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</si>
  <si>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</si>
  <si>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</si>
  <si>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法人名</t>
    <rPh sb="0" eb="2">
      <t>ホウジン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</si>
  <si>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</si>
  <si>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□</t>
    <phoneticPr fontId="1"/>
  </si>
  <si>
    <t>下記のとおりVEスペシャリストの受験を申請いたします。以下の内容は事実と相違ないことを誓約します。</t>
    <rPh sb="0" eb="2">
      <t>カキ</t>
    </rPh>
    <rPh sb="16" eb="18">
      <t>ジュケン</t>
    </rPh>
    <rPh sb="19" eb="21">
      <t>シンセイ</t>
    </rPh>
    <rPh sb="27" eb="29">
      <t>イカ</t>
    </rPh>
    <rPh sb="30" eb="32">
      <t>ナイヨウ</t>
    </rPh>
    <rPh sb="33" eb="35">
      <t>ジジツ</t>
    </rPh>
    <rPh sb="36" eb="38">
      <t>ソウイ</t>
    </rPh>
    <rPh sb="43" eb="45">
      <t>セイヤク</t>
    </rPh>
    <phoneticPr fontId="1"/>
  </si>
  <si>
    <t>活動時間数</t>
    <rPh sb="0" eb="2">
      <t>カツドウ</t>
    </rPh>
    <rPh sb="2" eb="4">
      <t>ジカン</t>
    </rPh>
    <rPh sb="4" eb="5">
      <t>スウ</t>
    </rPh>
    <phoneticPr fontId="1"/>
  </si>
  <si>
    <t>直属上司（または第三者）によるコメント</t>
    <rPh sb="0" eb="2">
      <t>チョクゾク</t>
    </rPh>
    <rPh sb="2" eb="4">
      <t>ジョウシ</t>
    </rPh>
    <rPh sb="8" eb="9">
      <t>ダイ</t>
    </rPh>
    <rPh sb="9" eb="11">
      <t>サンシャ</t>
    </rPh>
    <phoneticPr fontId="1"/>
  </si>
  <si>
    <t>□有</t>
    <rPh sb="1" eb="2">
      <t>アリ</t>
    </rPh>
    <phoneticPr fontId="1"/>
  </si>
  <si>
    <t>□無</t>
    <rPh sb="1" eb="2">
      <t>ナシ</t>
    </rPh>
    <phoneticPr fontId="1"/>
  </si>
  <si>
    <t>年　　月</t>
    <rPh sb="0" eb="1">
      <t>ネン</t>
    </rPh>
    <rPh sb="3" eb="4">
      <t>ガツ</t>
    </rPh>
    <phoneticPr fontId="1"/>
  </si>
  <si>
    <t>受付番号</t>
    <rPh sb="0" eb="2">
      <t>ウケツケ</t>
    </rPh>
    <rPh sb="2" eb="4">
      <t>バンゴウ</t>
    </rPh>
    <phoneticPr fontId="1"/>
  </si>
  <si>
    <t>生年月日（年：西暦）</t>
    <rPh sb="0" eb="2">
      <t>セイネン</t>
    </rPh>
    <rPh sb="2" eb="4">
      <t>ガッピ</t>
    </rPh>
    <rPh sb="5" eb="6">
      <t>ネン</t>
    </rPh>
    <rPh sb="7" eb="9">
      <t>セイレキ</t>
    </rPh>
    <phoneticPr fontId="1"/>
  </si>
  <si>
    <t>※受験申込受付メールに記載されている受付番号を入力してください。</t>
    <rPh sb="1" eb="3">
      <t>ジュケン</t>
    </rPh>
    <rPh sb="3" eb="5">
      <t>モウシコミ</t>
    </rPh>
    <rPh sb="5" eb="7">
      <t>ウケツケ</t>
    </rPh>
    <rPh sb="11" eb="13">
      <t>キサイ</t>
    </rPh>
    <rPh sb="18" eb="20">
      <t>ウケツケ</t>
    </rPh>
    <rPh sb="20" eb="22">
      <t>バンゴウ</t>
    </rPh>
    <rPh sb="23" eb="25">
      <t>ニュウリョク</t>
    </rPh>
    <phoneticPr fontId="1"/>
  </si>
  <si>
    <t>※本申請書に顔写真データを貼付して右記の送信先へお送りください。</t>
    <rPh sb="1" eb="2">
      <t>ホン</t>
    </rPh>
    <rPh sb="2" eb="5">
      <t>シンセイショ</t>
    </rPh>
    <rPh sb="6" eb="7">
      <t>カオ</t>
    </rPh>
    <rPh sb="7" eb="9">
      <t>シャシン</t>
    </rPh>
    <rPh sb="13" eb="15">
      <t>チョウフ</t>
    </rPh>
    <rPh sb="17" eb="19">
      <t>ウキ</t>
    </rPh>
    <rPh sb="20" eb="22">
      <t>ソウシン</t>
    </rPh>
    <rPh sb="22" eb="23">
      <t>サキ</t>
    </rPh>
    <rPh sb="25" eb="26">
      <t>オク</t>
    </rPh>
    <phoneticPr fontId="1"/>
  </si>
  <si>
    <r>
      <t>①VEワークショップ・セミナーの受講</t>
    </r>
    <r>
      <rPr>
        <sz val="10"/>
        <color indexed="8"/>
        <rFont val="ＭＳ Ｐゴシック"/>
        <family val="3"/>
        <charset val="128"/>
      </rPr>
      <t>（日本VE協会認定の48時間以上のVEワークショップ・セミナーに限ります）</t>
    </r>
    <rPh sb="16" eb="18">
      <t>ジュコウ</t>
    </rPh>
    <rPh sb="19" eb="21">
      <t>ニホン</t>
    </rPh>
    <rPh sb="23" eb="25">
      <t>キョウカイ</t>
    </rPh>
    <rPh sb="25" eb="27">
      <t>ニンテイ</t>
    </rPh>
    <rPh sb="30" eb="32">
      <t>ジカン</t>
    </rPh>
    <rPh sb="32" eb="34">
      <t>イジョウ</t>
    </rPh>
    <rPh sb="50" eb="51">
      <t>カギ</t>
    </rPh>
    <phoneticPr fontId="1"/>
  </si>
  <si>
    <t>※VEの管理者、VE推進事務局担当者、VEコンサルタントなどの業務活動。フルタイムでない場合は比率配分で換算。</t>
    <rPh sb="4" eb="7">
      <t>カンリシャ</t>
    </rPh>
    <rPh sb="10" eb="12">
      <t>スイシン</t>
    </rPh>
    <rPh sb="12" eb="15">
      <t>ジムキョク</t>
    </rPh>
    <rPh sb="15" eb="18">
      <t>タントウシャ</t>
    </rPh>
    <rPh sb="31" eb="33">
      <t>ギョウム</t>
    </rPh>
    <rPh sb="33" eb="35">
      <t>カツドウ</t>
    </rPh>
    <rPh sb="44" eb="46">
      <t>バアイ</t>
    </rPh>
    <rPh sb="47" eb="49">
      <t>ヒリツ</t>
    </rPh>
    <rPh sb="49" eb="51">
      <t>ハイブン</t>
    </rPh>
    <rPh sb="52" eb="54">
      <t>カンサン</t>
    </rPh>
    <phoneticPr fontId="1"/>
  </si>
  <si>
    <t>③VEタスクチーム活動を行い提案書を作成〔リーダーとして〕　（２点／６時間）</t>
    <rPh sb="9" eb="11">
      <t>カツドウ</t>
    </rPh>
    <rPh sb="12" eb="13">
      <t>オコナ</t>
    </rPh>
    <rPh sb="14" eb="17">
      <t>テイアンショ</t>
    </rPh>
    <rPh sb="18" eb="20">
      <t>サクセイ</t>
    </rPh>
    <rPh sb="32" eb="33">
      <t>テン</t>
    </rPh>
    <rPh sb="35" eb="37">
      <t>ジカン</t>
    </rPh>
    <phoneticPr fontId="1"/>
  </si>
  <si>
    <t>②VEタスクチーム活動を行い提案書を作成〔メンバーとして〕　（１点／６時間）</t>
    <rPh sb="9" eb="11">
      <t>カツドウ</t>
    </rPh>
    <rPh sb="12" eb="13">
      <t>オコナ</t>
    </rPh>
    <rPh sb="14" eb="17">
      <t>テイアンショ</t>
    </rPh>
    <rPh sb="18" eb="20">
      <t>サクセイ</t>
    </rPh>
    <rPh sb="32" eb="33">
      <t>テン</t>
    </rPh>
    <rPh sb="35" eb="37">
      <t>ジカン</t>
    </rPh>
    <phoneticPr fontId="1"/>
  </si>
  <si>
    <t>④VEの諸技法について社内外で教育を実施（２点／６時間）</t>
    <rPh sb="4" eb="5">
      <t>ショ</t>
    </rPh>
    <rPh sb="5" eb="7">
      <t>ギホウ</t>
    </rPh>
    <rPh sb="11" eb="14">
      <t>シャナイガイ</t>
    </rPh>
    <rPh sb="15" eb="17">
      <t>キョウイク</t>
    </rPh>
    <rPh sb="18" eb="20">
      <t>ジッシ</t>
    </rPh>
    <rPh sb="22" eb="23">
      <t>テン</t>
    </rPh>
    <rPh sb="25" eb="27">
      <t>ジカン</t>
    </rPh>
    <phoneticPr fontId="1"/>
  </si>
  <si>
    <t>⑤VE活動に関連した特許・実用新案の取得（１０点／１件）</t>
    <rPh sb="3" eb="5">
      <t>カツドウ</t>
    </rPh>
    <rPh sb="6" eb="8">
      <t>カンレン</t>
    </rPh>
    <rPh sb="10" eb="12">
      <t>トッキョ</t>
    </rPh>
    <rPh sb="13" eb="15">
      <t>ジツヨウ</t>
    </rPh>
    <rPh sb="15" eb="17">
      <t>シンアン</t>
    </rPh>
    <rPh sb="18" eb="20">
      <t>シュトク</t>
    </rPh>
    <rPh sb="23" eb="24">
      <t>テン</t>
    </rPh>
    <rPh sb="26" eb="27">
      <t>ケン</t>
    </rPh>
    <phoneticPr fontId="1"/>
  </si>
  <si>
    <t>⑥VEの適用範囲の拡大に役立った新技法開発（１０点／１件）</t>
    <rPh sb="4" eb="6">
      <t>テキヨウ</t>
    </rPh>
    <rPh sb="6" eb="8">
      <t>ハンイ</t>
    </rPh>
    <rPh sb="9" eb="11">
      <t>カクダイ</t>
    </rPh>
    <rPh sb="12" eb="14">
      <t>ヤクダ</t>
    </rPh>
    <rPh sb="16" eb="19">
      <t>シンギホウ</t>
    </rPh>
    <rPh sb="19" eb="21">
      <t>カイハツ</t>
    </rPh>
    <rPh sb="24" eb="25">
      <t>テン</t>
    </rPh>
    <rPh sb="27" eb="28">
      <t>ケン</t>
    </rPh>
    <phoneticPr fontId="1"/>
  </si>
  <si>
    <t>②社外のVEに関する研究会、研修会、各種会合に参加（１点／６時間）</t>
    <rPh sb="1" eb="3">
      <t>シャガイ</t>
    </rPh>
    <rPh sb="7" eb="8">
      <t>カン</t>
    </rPh>
    <rPh sb="10" eb="13">
      <t>ケンキュウカイ</t>
    </rPh>
    <rPh sb="14" eb="17">
      <t>ケンシュウカイ</t>
    </rPh>
    <rPh sb="18" eb="20">
      <t>カクシュ</t>
    </rPh>
    <rPh sb="20" eb="22">
      <t>カイゴウ</t>
    </rPh>
    <rPh sb="23" eb="25">
      <t>サンカ</t>
    </rPh>
    <rPh sb="27" eb="28">
      <t>テン</t>
    </rPh>
    <rPh sb="30" eb="32">
      <t>ジカン</t>
    </rPh>
    <phoneticPr fontId="1"/>
  </si>
  <si>
    <t>※分担して執筆した場合は、担当した部分の文字数。</t>
    <rPh sb="1" eb="3">
      <t>ブンタン</t>
    </rPh>
    <rPh sb="5" eb="7">
      <t>シッピツ</t>
    </rPh>
    <rPh sb="9" eb="11">
      <t>バアイ</t>
    </rPh>
    <rPh sb="13" eb="15">
      <t>タントウ</t>
    </rPh>
    <rPh sb="17" eb="19">
      <t>ブブン</t>
    </rPh>
    <rPh sb="20" eb="23">
      <t>モジスウ</t>
    </rPh>
    <phoneticPr fontId="1"/>
  </si>
  <si>
    <t>受験希望地</t>
    <rPh sb="0" eb="2">
      <t>ジュケン</t>
    </rPh>
    <rPh sb="2" eb="4">
      <t>キボウ</t>
    </rPh>
    <rPh sb="4" eb="5">
      <t>チ</t>
    </rPh>
    <phoneticPr fontId="1"/>
  </si>
  <si>
    <t>東京</t>
    <rPh sb="0" eb="2">
      <t>トウキョウ</t>
    </rPh>
    <phoneticPr fontId="1"/>
  </si>
  <si>
    <t>大阪</t>
    <rPh sb="0" eb="2">
      <t>オオサカ</t>
    </rPh>
    <phoneticPr fontId="1"/>
  </si>
  <si>
    <t>※申請にあたり、下記ページより申込手続きを行い、受付番号を取得してください。</t>
    <rPh sb="1" eb="3">
      <t>シンセイ</t>
    </rPh>
    <rPh sb="8" eb="10">
      <t>カキ</t>
    </rPh>
    <rPh sb="15" eb="17">
      <t>モウシコミ</t>
    </rPh>
    <rPh sb="17" eb="19">
      <t>テツヅ</t>
    </rPh>
    <rPh sb="21" eb="22">
      <t>オコナ</t>
    </rPh>
    <rPh sb="24" eb="26">
      <t>ウケツケ</t>
    </rPh>
    <rPh sb="26" eb="28">
      <t>バンゴウ</t>
    </rPh>
    <rPh sb="29" eb="31">
      <t>シュトク</t>
    </rPh>
    <phoneticPr fontId="1"/>
  </si>
  <si>
    <t>https://www.sjve.org/certify/ves</t>
    <phoneticPr fontId="1"/>
  </si>
  <si>
    <t>※1ページ(2)VE学習経歴で申請したセミナー、社内のセミナー・会合は除く。</t>
    <rPh sb="10" eb="12">
      <t>ガクシュウ</t>
    </rPh>
    <rPh sb="12" eb="14">
      <t>ケイレキ</t>
    </rPh>
    <rPh sb="15" eb="17">
      <t>シンセイ</t>
    </rPh>
    <rPh sb="24" eb="26">
      <t>シャナイ</t>
    </rPh>
    <rPh sb="32" eb="34">
      <t>カイゴウ</t>
    </rPh>
    <rPh sb="35" eb="36">
      <t>ノゾ</t>
    </rPh>
    <phoneticPr fontId="1"/>
  </si>
  <si>
    <t>VEスペシャリスト認定試験受験申請書</t>
    <rPh sb="9" eb="11">
      <t>ニンテイ</t>
    </rPh>
    <rPh sb="11" eb="13">
      <t>シケン</t>
    </rPh>
    <rPh sb="13" eb="15">
      <t>ジュケン</t>
    </rPh>
    <rPh sb="15" eb="18">
      <t>シンセイショ</t>
    </rPh>
    <phoneticPr fontId="1"/>
  </si>
  <si>
    <t>※当年度のVEスペシャリスト認定試験実施要項で受験資格要件を確認の上、記入してください。</t>
    <rPh sb="1" eb="2">
      <t>トウ</t>
    </rPh>
    <rPh sb="2" eb="4">
      <t>ネンド</t>
    </rPh>
    <rPh sb="14" eb="16">
      <t>ニンテイ</t>
    </rPh>
    <rPh sb="16" eb="18">
      <t>シケン</t>
    </rPh>
    <rPh sb="18" eb="20">
      <t>ジッシ</t>
    </rPh>
    <rPh sb="20" eb="22">
      <t>ヨウコウ</t>
    </rPh>
    <rPh sb="23" eb="25">
      <t>ジュケン</t>
    </rPh>
    <rPh sb="25" eb="27">
      <t>シカク</t>
    </rPh>
    <rPh sb="27" eb="29">
      <t>ヨウケン</t>
    </rPh>
    <rPh sb="30" eb="32">
      <t>カクニン</t>
    </rPh>
    <rPh sb="33" eb="34">
      <t>ウエ</t>
    </rPh>
    <rPh sb="35" eb="37">
      <t>キニュウ</t>
    </rPh>
    <phoneticPr fontId="1"/>
  </si>
  <si>
    <t>正面向き、上半身、脱帽、背景なし、最近3ヶ月以内に撮影したもの。</t>
    <rPh sb="0" eb="2">
      <t>ショウメン</t>
    </rPh>
    <rPh sb="2" eb="3">
      <t>ム</t>
    </rPh>
    <rPh sb="5" eb="8">
      <t>ジョウハンシン</t>
    </rPh>
    <rPh sb="9" eb="11">
      <t>ダツボウ</t>
    </rPh>
    <rPh sb="12" eb="14">
      <t>ハイケイ</t>
    </rPh>
    <rPh sb="17" eb="19">
      <t>サイキン</t>
    </rPh>
    <rPh sb="21" eb="22">
      <t>ゲツ</t>
    </rPh>
    <rPh sb="22" eb="24">
      <t>イナイ</t>
    </rPh>
    <rPh sb="25" eb="27">
      <t>サツエイ</t>
    </rPh>
    <phoneticPr fontId="1"/>
  </si>
  <si>
    <t>受験番号（事務局記入欄）</t>
    <rPh sb="0" eb="2">
      <t>ジュケン</t>
    </rPh>
    <rPh sb="2" eb="4">
      <t>バンゴウ</t>
    </rPh>
    <rPh sb="5" eb="8">
      <t>ジムキョク</t>
    </rPh>
    <rPh sb="8" eb="10">
      <t>キニュウ</t>
    </rPh>
    <rPh sb="10" eb="11">
      <t>ラン</t>
    </rPh>
    <phoneticPr fontId="1"/>
  </si>
  <si>
    <t>VE業務
比率％</t>
    <rPh sb="2" eb="4">
      <t>ギョウム</t>
    </rPh>
    <rPh sb="5" eb="7">
      <t>ヒリツ</t>
    </rPh>
    <phoneticPr fontId="1"/>
  </si>
  <si>
    <t>（自動計算欄）</t>
    <rPh sb="1" eb="3">
      <t>ジドウ</t>
    </rPh>
    <rPh sb="3" eb="5">
      <t>ケイサン</t>
    </rPh>
    <rPh sb="5" eb="6">
      <t>ラン</t>
    </rPh>
    <phoneticPr fontId="1"/>
  </si>
  <si>
    <t>VE実務経験ポイント合計</t>
    <rPh sb="2" eb="4">
      <t>ジツム</t>
    </rPh>
    <rPh sb="4" eb="6">
      <t>ケイケン</t>
    </rPh>
    <rPh sb="10" eb="12">
      <t>ゴウケイ</t>
    </rPh>
    <phoneticPr fontId="1"/>
  </si>
  <si>
    <t>VE関連活動ポイント合計</t>
    <rPh sb="2" eb="4">
      <t>カンレン</t>
    </rPh>
    <rPh sb="4" eb="6">
      <t>カツドウ</t>
    </rPh>
    <rPh sb="10" eb="12">
      <t>ゴウケイ</t>
    </rPh>
    <phoneticPr fontId="1"/>
  </si>
  <si>
    <t>ポイント総合計（自動計算）</t>
    <rPh sb="4" eb="6">
      <t>ソウゴウ</t>
    </rPh>
    <rPh sb="5" eb="7">
      <t>ゴウケイ</t>
    </rPh>
    <rPh sb="8" eb="10">
      <t>ジドウ</t>
    </rPh>
    <rPh sb="10" eb="12">
      <t>ケイサン</t>
    </rPh>
    <phoneticPr fontId="1"/>
  </si>
  <si>
    <t>（送信先）</t>
    <rPh sb="1" eb="3">
      <t>ソウシン</t>
    </rPh>
    <rPh sb="3" eb="4">
      <t>サキ</t>
    </rPh>
    <phoneticPr fontId="2"/>
  </si>
  <si>
    <t>：数字入力欄（年数、時間数、文字数等）</t>
    <rPh sb="1" eb="3">
      <t>スウジ</t>
    </rPh>
    <rPh sb="3" eb="5">
      <t>ニュウリョク</t>
    </rPh>
    <rPh sb="5" eb="6">
      <t>ラン</t>
    </rPh>
    <rPh sb="7" eb="9">
      <t>ネンスウ</t>
    </rPh>
    <rPh sb="10" eb="13">
      <t>ジカンスウ</t>
    </rPh>
    <rPh sb="14" eb="17">
      <t>モジスウ</t>
    </rPh>
    <rPh sb="17" eb="18">
      <t>トウ</t>
    </rPh>
    <phoneticPr fontId="1"/>
  </si>
  <si>
    <t>※本申請書をメールで送信する際のCC配信先。</t>
    <rPh sb="1" eb="2">
      <t>ホン</t>
    </rPh>
    <rPh sb="2" eb="5">
      <t>シンセイショ</t>
    </rPh>
    <rPh sb="10" eb="12">
      <t>ソウシン</t>
    </rPh>
    <rPh sb="14" eb="15">
      <t>サイ</t>
    </rPh>
    <rPh sb="18" eb="20">
      <t>ハイシン</t>
    </rPh>
    <rPh sb="20" eb="21">
      <t>サキ</t>
    </rPh>
    <phoneticPr fontId="1"/>
  </si>
  <si>
    <t>※申請状況により会場を設置します。いずれかを選択☑してください。</t>
    <rPh sb="1" eb="3">
      <t>シンセイ</t>
    </rPh>
    <rPh sb="3" eb="5">
      <t>ジョウキョウ</t>
    </rPh>
    <rPh sb="8" eb="10">
      <t>カイジョウ</t>
    </rPh>
    <rPh sb="11" eb="13">
      <t>セッチ</t>
    </rPh>
    <rPh sb="22" eb="24">
      <t>センタク</t>
    </rPh>
    <phoneticPr fontId="1"/>
  </si>
  <si>
    <t>名古屋</t>
    <rPh sb="0" eb="3">
      <t>ナゴヤ</t>
    </rPh>
    <phoneticPr fontId="1"/>
  </si>
  <si>
    <t>□</t>
    <phoneticPr fontId="1"/>
  </si>
  <si>
    <t>福岡</t>
    <rPh sb="0" eb="2">
      <t>フクオカ</t>
    </rPh>
    <phoneticPr fontId="1"/>
  </si>
  <si>
    <t>点数</t>
    <rPh sb="0" eb="2">
      <t>テンスウ</t>
    </rPh>
    <phoneticPr fontId="1"/>
  </si>
  <si>
    <t>④VEに関するオリジナルな記事、社内ニュース、エッセー、図書、論文、その他の資料を執筆（１点／1500字）</t>
    <rPh sb="4" eb="5">
      <t>カン</t>
    </rPh>
    <rPh sb="13" eb="15">
      <t>キジ</t>
    </rPh>
    <rPh sb="16" eb="18">
      <t>シャナイ</t>
    </rPh>
    <rPh sb="28" eb="30">
      <t>トショ</t>
    </rPh>
    <rPh sb="31" eb="33">
      <t>ロンブン</t>
    </rPh>
    <rPh sb="36" eb="37">
      <t>タ</t>
    </rPh>
    <rPh sb="38" eb="40">
      <t>シリョウ</t>
    </rPh>
    <rPh sb="41" eb="43">
      <t>シッピツ</t>
    </rPh>
    <rPh sb="45" eb="46">
      <t>テン</t>
    </rPh>
    <rPh sb="51" eb="52">
      <t>ジ</t>
    </rPh>
    <phoneticPr fontId="1"/>
  </si>
  <si>
    <t>⑤VEに関するテキスト、映像メディア、ソフトウェアなどの教材を作成（５点／１件）</t>
    <rPh sb="4" eb="5">
      <t>カン</t>
    </rPh>
    <rPh sb="12" eb="14">
      <t>エイゾウ</t>
    </rPh>
    <rPh sb="28" eb="30">
      <t>キョウザイ</t>
    </rPh>
    <rPh sb="31" eb="33">
      <t>サクセイ</t>
    </rPh>
    <rPh sb="35" eb="36">
      <t>テン</t>
    </rPh>
    <rPh sb="38" eb="39">
      <t>ケン</t>
    </rPh>
    <phoneticPr fontId="1"/>
  </si>
  <si>
    <t>⑥日本VE協会等専門団体が発行するVEに関するテキスト、映像メディア、ソフトウェアなどの教材を作成（１０点／１件）</t>
    <rPh sb="1" eb="3">
      <t>ニホン</t>
    </rPh>
    <rPh sb="5" eb="7">
      <t>キョウカイ</t>
    </rPh>
    <rPh sb="7" eb="8">
      <t>トウ</t>
    </rPh>
    <rPh sb="8" eb="10">
      <t>センモン</t>
    </rPh>
    <rPh sb="10" eb="12">
      <t>ダンタイ</t>
    </rPh>
    <rPh sb="13" eb="15">
      <t>ハッコウ</t>
    </rPh>
    <rPh sb="20" eb="21">
      <t>カン</t>
    </rPh>
    <rPh sb="28" eb="30">
      <t>エイゾウ</t>
    </rPh>
    <rPh sb="44" eb="46">
      <t>キョウザイ</t>
    </rPh>
    <rPh sb="47" eb="49">
      <t>サクセイ</t>
    </rPh>
    <rPh sb="52" eb="53">
      <t>テン</t>
    </rPh>
    <rPh sb="55" eb="56">
      <t>ケン</t>
    </rPh>
    <phoneticPr fontId="1"/>
  </si>
  <si>
    <t>年</t>
    <rPh sb="0" eb="1">
      <t>ネン</t>
    </rPh>
    <phoneticPr fontId="1"/>
  </si>
  <si>
    <t>ves@sjve.org</t>
  </si>
  <si>
    <t>公益社団法人日本バリュー・エンジニアリング協会　審査・認定委員会　御中</t>
    <rPh sb="0" eb="23">
      <t>ヴェ</t>
    </rPh>
    <rPh sb="24" eb="26">
      <t>シンサ</t>
    </rPh>
    <rPh sb="27" eb="29">
      <t>ニンテイ</t>
    </rPh>
    <rPh sb="29" eb="32">
      <t>イインカイ</t>
    </rPh>
    <phoneticPr fontId="1"/>
  </si>
  <si>
    <t>※認定証または修了証のコピー（PDF）を必ず添付してください。</t>
    <rPh sb="1" eb="4">
      <t>ニンテイショウ</t>
    </rPh>
    <rPh sb="7" eb="9">
      <t>シュウリョウ</t>
    </rPh>
    <rPh sb="9" eb="10">
      <t>ショウ</t>
    </rPh>
    <rPh sb="20" eb="21">
      <t>カナラ</t>
    </rPh>
    <rPh sb="22" eb="24">
      <t>テンプ</t>
    </rPh>
    <phoneticPr fontId="1"/>
  </si>
  <si>
    <t>※受講した講座の修了証のコピー（PDF）を必ず添付してください。</t>
    <phoneticPr fontId="1"/>
  </si>
  <si>
    <t>※個人に対する表彰が対象です。表彰状等のコピー（PDF）を添付してください。</t>
    <rPh sb="1" eb="3">
      <t>コジン</t>
    </rPh>
    <rPh sb="4" eb="5">
      <t>タイ</t>
    </rPh>
    <rPh sb="7" eb="9">
      <t>ヒョウショウ</t>
    </rPh>
    <rPh sb="10" eb="12">
      <t>タイショウ</t>
    </rPh>
    <rPh sb="15" eb="18">
      <t>ヒョウショウジョウ</t>
    </rPh>
    <rPh sb="18" eb="19">
      <t>トウ</t>
    </rPh>
    <rPh sb="29" eb="31">
      <t>テンプ</t>
    </rPh>
    <phoneticPr fontId="1"/>
  </si>
  <si>
    <t>※送信の際、申請内容の証明者となる方に必ずCCでメール配信してください。</t>
    <rPh sb="1" eb="3">
      <t>ソウシン</t>
    </rPh>
    <rPh sb="4" eb="5">
      <t>サイ</t>
    </rPh>
    <rPh sb="6" eb="8">
      <t>シンセイ</t>
    </rPh>
    <rPh sb="8" eb="10">
      <t>ナイヨウ</t>
    </rPh>
    <rPh sb="11" eb="13">
      <t>ショウメイ</t>
    </rPh>
    <rPh sb="13" eb="14">
      <t>シャ</t>
    </rPh>
    <rPh sb="17" eb="18">
      <t>カタ</t>
    </rPh>
    <rPh sb="19" eb="20">
      <t>カナラ</t>
    </rPh>
    <rPh sb="27" eb="29">
      <t>ハイシン</t>
    </rPh>
    <phoneticPr fontId="1"/>
  </si>
  <si>
    <t>②VEリーダー資格登録者であり、日本VE協会バリューデザインスクールが実施するVES受験資格要件対象講座を6日間受講</t>
    <rPh sb="7" eb="9">
      <t>シカク</t>
    </rPh>
    <rPh sb="9" eb="11">
      <t>トウロク</t>
    </rPh>
    <rPh sb="11" eb="12">
      <t>シャ</t>
    </rPh>
    <rPh sb="16" eb="18">
      <t>ニホン</t>
    </rPh>
    <rPh sb="20" eb="22">
      <t>キョウカイ</t>
    </rPh>
    <rPh sb="35" eb="37">
      <t>ジッシ</t>
    </rPh>
    <rPh sb="42" eb="44">
      <t>ジュケン</t>
    </rPh>
    <rPh sb="44" eb="46">
      <t>シカク</t>
    </rPh>
    <rPh sb="46" eb="48">
      <t>ヨウケン</t>
    </rPh>
    <rPh sb="48" eb="50">
      <t>タイショウ</t>
    </rPh>
    <rPh sb="50" eb="52">
      <t>コウザ</t>
    </rPh>
    <phoneticPr fontId="1"/>
  </si>
  <si>
    <t>年　月～　　年　月</t>
    <rPh sb="0" eb="1">
      <t>ネン</t>
    </rPh>
    <rPh sb="2" eb="3">
      <t>ガツ</t>
    </rPh>
    <rPh sb="6" eb="7">
      <t>ネン</t>
    </rPh>
    <rPh sb="8" eb="9">
      <t>ツキ</t>
    </rPh>
    <phoneticPr fontId="1"/>
  </si>
  <si>
    <t>（４）VE実践論文入選による論述問題2への解答免除申請</t>
    <rPh sb="5" eb="9">
      <t>ジッセンロンブン</t>
    </rPh>
    <rPh sb="9" eb="11">
      <t>ニュウセン</t>
    </rPh>
    <rPh sb="14" eb="18">
      <t>ロンジュツモンダイ</t>
    </rPh>
    <rPh sb="21" eb="23">
      <t>カイトウ</t>
    </rPh>
    <rPh sb="23" eb="27">
      <t>メンジョシンセイ</t>
    </rPh>
    <phoneticPr fontId="1"/>
  </si>
  <si>
    <t>論文の名称</t>
    <rPh sb="0" eb="2">
      <t>ロンブン</t>
    </rPh>
    <rPh sb="3" eb="5">
      <t>メイショウ</t>
    </rPh>
    <phoneticPr fontId="1"/>
  </si>
  <si>
    <t>※受験者が第一執筆者の場合に限り、論述問題2を免除し20点を加算します。</t>
    <rPh sb="1" eb="4">
      <t>ジュケンシャ</t>
    </rPh>
    <rPh sb="5" eb="7">
      <t>ダイイチ</t>
    </rPh>
    <rPh sb="7" eb="10">
      <t>シッピツシャ</t>
    </rPh>
    <rPh sb="11" eb="13">
      <t>バアイ</t>
    </rPh>
    <rPh sb="14" eb="15">
      <t>カギ</t>
    </rPh>
    <rPh sb="17" eb="19">
      <t>ロンジュツ</t>
    </rPh>
    <rPh sb="19" eb="21">
      <t>モンダイ</t>
    </rPh>
    <rPh sb="23" eb="25">
      <t>メンジョ</t>
    </rPh>
    <rPh sb="28" eb="29">
      <t>テン</t>
    </rPh>
    <rPh sb="30" eb="32">
      <t>カサン</t>
    </rPh>
    <phoneticPr fontId="1"/>
  </si>
  <si>
    <t>③VEリーダー資格登録者であり、日本VE協会バリューデザインアカデミーの1年間のカリキュラムを受講・修了</t>
    <rPh sb="7" eb="9">
      <t>シカク</t>
    </rPh>
    <rPh sb="9" eb="11">
      <t>トウロク</t>
    </rPh>
    <rPh sb="11" eb="12">
      <t>シャ</t>
    </rPh>
    <rPh sb="16" eb="22">
      <t>キョウカイ</t>
    </rPh>
    <rPh sb="37" eb="38">
      <t>ネン</t>
    </rPh>
    <rPh sb="38" eb="39">
      <t>カン</t>
    </rPh>
    <rPh sb="47" eb="49">
      <t>ジュコウ</t>
    </rPh>
    <rPh sb="50" eb="52">
      <t>シュウリョウ</t>
    </rPh>
    <phoneticPr fontId="1"/>
  </si>
  <si>
    <t>⑦自身の業務にVEを適用し、成果事例を社内等で発表または報告（４点／１件）</t>
    <rPh sb="1" eb="3">
      <t>ジシン</t>
    </rPh>
    <rPh sb="4" eb="6">
      <t>ギョウム</t>
    </rPh>
    <rPh sb="10" eb="12">
      <t>テキヨウ</t>
    </rPh>
    <rPh sb="14" eb="16">
      <t>セイカ</t>
    </rPh>
    <rPh sb="16" eb="18">
      <t>ジレイ</t>
    </rPh>
    <rPh sb="19" eb="21">
      <t>シャナイ</t>
    </rPh>
    <rPh sb="21" eb="22">
      <t>トウ</t>
    </rPh>
    <rPh sb="23" eb="25">
      <t>ハッピョウ</t>
    </rPh>
    <rPh sb="28" eb="30">
      <t>ホウコク</t>
    </rPh>
    <rPh sb="32" eb="33">
      <t>テン</t>
    </rPh>
    <rPh sb="35" eb="36">
      <t>ケン</t>
    </rPh>
    <phoneticPr fontId="1"/>
  </si>
  <si>
    <t>⑧日本VE協会バリューデザインアカデミーで出題される課題レポートを提出（４点／１件）</t>
    <rPh sb="1" eb="7">
      <t>キョウカイ</t>
    </rPh>
    <rPh sb="21" eb="23">
      <t>シュツダイ</t>
    </rPh>
    <rPh sb="26" eb="28">
      <t>カダイ</t>
    </rPh>
    <rPh sb="33" eb="35">
      <t>テイシュツ</t>
    </rPh>
    <rPh sb="37" eb="38">
      <t>テン</t>
    </rPh>
    <rPh sb="40" eb="41">
      <t>ケン</t>
    </rPh>
    <phoneticPr fontId="1"/>
  </si>
  <si>
    <t>③VEに関する大会等に参加（２点／６時間）</t>
    <rPh sb="4" eb="5">
      <t>カン</t>
    </rPh>
    <rPh sb="7" eb="9">
      <t>タイカイ</t>
    </rPh>
    <rPh sb="9" eb="10">
      <t>トウ</t>
    </rPh>
    <rPh sb="11" eb="13">
      <t>サンカ</t>
    </rPh>
    <rPh sb="15" eb="16">
      <t>テン</t>
    </rPh>
    <rPh sb="18" eb="20">
      <t>ジカン</t>
    </rPh>
    <phoneticPr fontId="1"/>
  </si>
  <si>
    <t>⑧日本VE協会や他の専門団体、外国のVE協会によるVEに関する表彰（１０点／１件）</t>
    <rPh sb="1" eb="3">
      <t>ニホン</t>
    </rPh>
    <rPh sb="5" eb="7">
      <t>キョウカイ</t>
    </rPh>
    <rPh sb="8" eb="9">
      <t>ホカ</t>
    </rPh>
    <rPh sb="10" eb="12">
      <t>センモン</t>
    </rPh>
    <rPh sb="12" eb="14">
      <t>ダンタイ</t>
    </rPh>
    <rPh sb="15" eb="17">
      <t>ガイコク</t>
    </rPh>
    <rPh sb="20" eb="22">
      <t>キョウカイ</t>
    </rPh>
    <rPh sb="28" eb="29">
      <t>カン</t>
    </rPh>
    <rPh sb="31" eb="33">
      <t>ヒョウショウ</t>
    </rPh>
    <rPh sb="36" eb="37">
      <t>テン</t>
    </rPh>
    <rPh sb="39" eb="40">
      <t>ケン</t>
    </rPh>
    <phoneticPr fontId="1"/>
  </si>
  <si>
    <t>イベントの名称</t>
    <rPh sb="5" eb="7">
      <t>メイショウ</t>
    </rPh>
    <phoneticPr fontId="1"/>
  </si>
  <si>
    <t>大会等の名称</t>
    <rPh sb="0" eb="2">
      <t>タイカイ</t>
    </rPh>
    <rPh sb="2" eb="3">
      <t>トウ</t>
    </rPh>
    <rPh sb="4" eb="6">
      <t>メイショウ</t>
    </rPh>
    <phoneticPr fontId="1"/>
  </si>
  <si>
    <t>⑦日本VE協会や他の専門団体が主催するイベントでVEに関する事例等を発表（５点／1件）</t>
    <rPh sb="1" eb="7">
      <t>キョウカイ</t>
    </rPh>
    <rPh sb="8" eb="9">
      <t>ホカ</t>
    </rPh>
    <rPh sb="10" eb="12">
      <t>センモン</t>
    </rPh>
    <rPh sb="12" eb="14">
      <t>ダンタイ</t>
    </rPh>
    <rPh sb="15" eb="17">
      <t>シュサイ</t>
    </rPh>
    <rPh sb="27" eb="28">
      <t>カン</t>
    </rPh>
    <rPh sb="30" eb="32">
      <t>ジレイ</t>
    </rPh>
    <rPh sb="32" eb="33">
      <t>トウ</t>
    </rPh>
    <rPh sb="34" eb="36">
      <t>ハッピョウ</t>
    </rPh>
    <rPh sb="38" eb="39">
      <t>テン</t>
    </rPh>
    <rPh sb="41" eb="42">
      <t>ケン</t>
    </rPh>
    <phoneticPr fontId="1"/>
  </si>
  <si>
    <t>発表・報告年月</t>
    <rPh sb="0" eb="2">
      <t>ハッピョウ</t>
    </rPh>
    <rPh sb="3" eb="5">
      <t>ホウコク</t>
    </rPh>
    <rPh sb="5" eb="7">
      <t>ネンゲツ</t>
    </rPh>
    <phoneticPr fontId="1"/>
  </si>
  <si>
    <t>内容</t>
    <rPh sb="0" eb="2">
      <t>ナイヨウ</t>
    </rPh>
    <phoneticPr fontId="1"/>
  </si>
  <si>
    <t>提出年月</t>
    <rPh sb="0" eb="2">
      <t>テイシュツ</t>
    </rPh>
    <rPh sb="2" eb="4">
      <t>ネンゲツ</t>
    </rPh>
    <phoneticPr fontId="1"/>
  </si>
  <si>
    <t>発表等の場所</t>
    <rPh sb="0" eb="2">
      <t>ハッピョウ</t>
    </rPh>
    <rPh sb="2" eb="3">
      <t>トウ</t>
    </rPh>
    <rPh sb="4" eb="6">
      <t>バショ</t>
    </rPh>
    <phoneticPr fontId="1"/>
  </si>
  <si>
    <t>※以下①②③のいずれかに記入してください。</t>
    <rPh sb="1" eb="3">
      <t>イカ</t>
    </rPh>
    <rPh sb="12" eb="14">
      <t>キニュウ</t>
    </rPh>
    <phoneticPr fontId="1"/>
  </si>
  <si>
    <t>研究会等会合の名称</t>
    <rPh sb="0" eb="3">
      <t>ケンキュウカイ</t>
    </rPh>
    <rPh sb="3" eb="4">
      <t>トウ</t>
    </rPh>
    <rPh sb="4" eb="6">
      <t>カイゴウ</t>
    </rPh>
    <rPh sb="7" eb="9">
      <t>メイショウ</t>
    </rPh>
    <phoneticPr fontId="1"/>
  </si>
  <si>
    <t>　経営者、個人事業主の方はご自身を証明者としてください。</t>
  </si>
  <si>
    <t>※事実を保証できる所属長、または第三者を原則とします。</t>
    <rPh sb="1" eb="3">
      <t>ジジツ</t>
    </rPh>
    <rPh sb="4" eb="6">
      <t>ホショウ</t>
    </rPh>
    <rPh sb="9" eb="12">
      <t>ショゾクチョウ</t>
    </rPh>
    <rPh sb="16" eb="17">
      <t>ダイ</t>
    </rPh>
    <rPh sb="17" eb="19">
      <t>サンシャ</t>
    </rPh>
    <rPh sb="20" eb="22">
      <t>ゲンソク</t>
    </rPh>
    <phoneticPr fontId="1"/>
  </si>
  <si>
    <t xml:space="preserve">  経営者、個人事業主の方はご自身を証明者としてください。</t>
    <phoneticPr fontId="1"/>
  </si>
  <si>
    <t>※写真貼付の際は、校閲メニューから</t>
    <rPh sb="1" eb="3">
      <t>シャシン</t>
    </rPh>
    <rPh sb="3" eb="5">
      <t>チョウフ</t>
    </rPh>
    <rPh sb="6" eb="7">
      <t>サイ</t>
    </rPh>
    <rPh sb="9" eb="11">
      <t>コウエツ</t>
    </rPh>
    <phoneticPr fontId="1"/>
  </si>
  <si>
    <t>「シート保護の解除」を行ってください。</t>
  </si>
  <si>
    <t>公益社団法人日本バリュー・エンジニアリング協会　事務局</t>
    <rPh sb="0" eb="23">
      <t>ヴェ</t>
    </rPh>
    <rPh sb="24" eb="27">
      <t>ジムキョク</t>
    </rPh>
    <phoneticPr fontId="2"/>
  </si>
  <si>
    <t>縦4cm×横3cm（551ピクセル×413ピクセル)程度の大きさ。</t>
    <rPh sb="0" eb="1">
      <t>タテ</t>
    </rPh>
    <rPh sb="5" eb="6">
      <t>ヨコ</t>
    </rPh>
    <rPh sb="26" eb="28">
      <t>テイド</t>
    </rPh>
    <rPh sb="29" eb="30">
      <t>オオ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</si>
</sst>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00000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0"/>
      <color theme="1" tint="0.249977111117893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2" fillId="0" borderId="11" xfId="0" applyFont="1" applyBorder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4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0" fillId="3" borderId="20" xfId="0" applyFill="1" applyBorder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8" fillId="3" borderId="19" xfId="0" applyFont="1" applyFill="1" applyBorder="1" applyAlignment="1" applyProtection="1">
      <alignment horizontal="right" vertical="center"/>
      <protection locked="0"/>
    </xf>
    <xf numFmtId="0" fontId="8" fillId="3" borderId="19" xfId="0" applyFont="1" applyFill="1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9" fontId="8" fillId="3" borderId="19" xfId="1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2" applyAlignment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176" fontId="0" fillId="0" borderId="8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5" fillId="2" borderId="7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0" fillId="3" borderId="1" xfId="0" applyFill="1" applyBorder="1" applyProtection="1">
      <alignment vertical="center"/>
      <protection locked="0"/>
    </xf>
    <xf numFmtId="0" fontId="18" fillId="3" borderId="1" xfId="0" applyFont="1" applyFill="1" applyBorder="1" applyProtection="1">
      <alignment vertical="center"/>
      <protection locked="0"/>
    </xf>
    <xf numFmtId="0" fontId="18" fillId="3" borderId="20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18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2" applyFont="1" applyAlignment="1">
      <alignment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8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15</xdr:row>
      <xdr:rowOff>142875</xdr:rowOff>
    </xdr:from>
    <xdr:to>
      <xdr:col>11</xdr:col>
      <xdr:colOff>495800</xdr:colOff>
      <xdr:row>23</xdr:row>
      <xdr:rowOff>160475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300" y="2670175"/>
          <a:ext cx="1080000" cy="1440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写真データ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貼付欄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jve.org/certify/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tabSelected="1" zoomScaleNormal="100" workbookViewId="0">
      <selection sqref="A1:P1"/>
    </sheetView>
  </sheetViews>
  <sheetFormatPr defaultRowHeight="13" x14ac:dyDescent="0.2"/>
  <cols>
    <col min="1" max="1" width="9.6328125" customWidth="1"/>
    <col min="2" max="2" width="9" customWidth="1"/>
    <col min="5" max="11" width="9" customWidth="1"/>
    <col min="13" max="15" width="9" customWidth="1"/>
    <col min="17" max="17" width="9" customWidth="1"/>
  </cols>
  <sheetData>
    <row r="1" spans="1:17" ht="17.25" customHeight="1" x14ac:dyDescent="0.2">
      <c r="A1" s="91" t="s">
        <v>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79"/>
    </row>
    <row r="4" spans="1:17" x14ac:dyDescent="0.2">
      <c r="A4" s="49" t="s">
        <v>109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" t="s">
        <v>90</v>
      </c>
      <c r="O4" s="12"/>
      <c r="P4" s="13"/>
    </row>
    <row r="5" spans="1:17" x14ac:dyDescent="0.2">
      <c r="A5" s="49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4"/>
      <c r="P5" s="15"/>
    </row>
    <row r="6" spans="1:17" x14ac:dyDescent="0.2">
      <c r="B6" s="33"/>
      <c r="C6" s="33"/>
      <c r="D6" s="33"/>
      <c r="E6" s="33"/>
      <c r="F6" s="33"/>
      <c r="G6" s="33"/>
      <c r="H6" s="33"/>
      <c r="K6" s="33"/>
      <c r="L6" s="33"/>
      <c r="M6" s="33"/>
      <c r="N6" s="16"/>
      <c r="O6" s="5"/>
      <c r="P6" s="17"/>
    </row>
    <row r="7" spans="1:17" x14ac:dyDescent="0.2">
      <c r="A7" s="56" t="s">
        <v>71</v>
      </c>
      <c r="B7" s="33"/>
      <c r="C7" s="33"/>
      <c r="D7" s="33"/>
      <c r="E7" s="33"/>
      <c r="F7" s="33"/>
      <c r="G7" s="33"/>
      <c r="H7" s="33"/>
      <c r="I7" s="54" t="s">
        <v>96</v>
      </c>
      <c r="J7" s="88" t="s">
        <v>108</v>
      </c>
      <c r="K7" s="33"/>
      <c r="L7" s="33"/>
      <c r="M7" s="33"/>
    </row>
    <row r="8" spans="1:17" x14ac:dyDescent="0.2">
      <c r="A8" s="85" t="s">
        <v>113</v>
      </c>
      <c r="B8" s="33"/>
      <c r="C8" s="33"/>
      <c r="D8" s="33"/>
      <c r="E8" s="33"/>
      <c r="F8" s="33"/>
      <c r="G8" s="33"/>
      <c r="H8" s="33"/>
      <c r="I8" s="33"/>
      <c r="J8" s="57" t="s">
        <v>138</v>
      </c>
      <c r="K8" s="33"/>
      <c r="L8" s="33"/>
      <c r="M8" s="33"/>
    </row>
    <row r="9" spans="1:17" x14ac:dyDescent="0.2">
      <c r="A9" s="85" t="s">
        <v>133</v>
      </c>
      <c r="B9" s="33"/>
      <c r="C9" s="33"/>
      <c r="D9" s="33"/>
      <c r="E9" s="33"/>
      <c r="F9" s="33"/>
      <c r="G9" s="33"/>
      <c r="H9" s="33"/>
      <c r="I9" s="33"/>
      <c r="J9" s="57"/>
      <c r="K9" s="33"/>
      <c r="L9" s="33"/>
      <c r="M9" s="33"/>
    </row>
    <row r="10" spans="1:17" s="1" customFormat="1" x14ac:dyDescent="0.2">
      <c r="A10" s="63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/>
      <c r="O10" s="27" t="s">
        <v>95</v>
      </c>
      <c r="P10" s="28">
        <f>N57+N125</f>
        <v>0</v>
      </c>
    </row>
    <row r="11" spans="1:17" x14ac:dyDescent="0.2">
      <c r="A11" s="85" t="s">
        <v>84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7" x14ac:dyDescent="0.2">
      <c r="A12" s="55" t="s">
        <v>85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7" x14ac:dyDescent="0.2">
      <c r="A14" s="33" t="s">
        <v>62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N14" s="33"/>
      <c r="O14" s="33"/>
    </row>
    <row r="15" spans="1:1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L15" s="33"/>
      <c r="N15" s="33"/>
      <c r="O15" s="33"/>
    </row>
    <row r="16" spans="1:17" x14ac:dyDescent="0.2">
      <c r="A16" s="33"/>
      <c r="B16" s="33"/>
      <c r="C16" s="33"/>
      <c r="D16" s="33"/>
      <c r="E16" s="33"/>
      <c r="F16" s="33"/>
      <c r="G16" s="33"/>
      <c r="H16" s="33"/>
      <c r="I16" s="33"/>
      <c r="K16" s="33"/>
      <c r="L16" s="33"/>
      <c r="N16" s="33"/>
      <c r="O16" s="33"/>
    </row>
    <row r="17" spans="1:17" x14ac:dyDescent="0.2">
      <c r="A17" s="58" t="s">
        <v>2</v>
      </c>
      <c r="B17" s="59" t="s">
        <v>107</v>
      </c>
      <c r="C17" s="50" t="s">
        <v>57</v>
      </c>
      <c r="D17" s="50" t="s">
        <v>58</v>
      </c>
      <c r="E17" s="33"/>
      <c r="F17" s="33"/>
      <c r="G17" s="33"/>
      <c r="H17" s="33"/>
      <c r="I17" s="33"/>
      <c r="J17" s="33"/>
      <c r="K17" s="33"/>
      <c r="M17" s="85" t="s">
        <v>136</v>
      </c>
      <c r="N17" s="33"/>
      <c r="O17" s="33"/>
    </row>
    <row r="18" spans="1:1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M18" s="85" t="s">
        <v>137</v>
      </c>
      <c r="N18" s="33"/>
      <c r="O18" s="33"/>
    </row>
    <row r="19" spans="1:17" x14ac:dyDescent="0.2">
      <c r="A19" s="49" t="s">
        <v>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7" x14ac:dyDescent="0.2">
      <c r="A20" s="33"/>
      <c r="B20" s="33"/>
      <c r="C20" s="33"/>
      <c r="D20" s="85" t="s">
        <v>70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7" x14ac:dyDescent="0.2">
      <c r="A21" s="106" t="s">
        <v>1</v>
      </c>
      <c r="B21" s="107"/>
      <c r="C21" s="108"/>
      <c r="D21" s="60" t="s">
        <v>68</v>
      </c>
      <c r="E21" s="112" t="s">
        <v>69</v>
      </c>
      <c r="F21" s="113"/>
      <c r="G21" s="114"/>
      <c r="H21" s="61"/>
      <c r="I21" s="61"/>
      <c r="J21" s="61"/>
      <c r="K21" s="61"/>
      <c r="L21" s="61"/>
      <c r="M21" s="61"/>
      <c r="N21" s="61"/>
      <c r="O21" s="61"/>
      <c r="P21" s="8"/>
      <c r="Q21" s="8"/>
    </row>
    <row r="22" spans="1:17" s="2" customFormat="1" ht="21" customHeight="1" x14ac:dyDescent="0.2">
      <c r="A22" s="109"/>
      <c r="B22" s="110"/>
      <c r="C22" s="111"/>
      <c r="D22" s="71"/>
      <c r="E22" s="51" t="s">
        <v>0</v>
      </c>
      <c r="F22" s="52" t="s">
        <v>57</v>
      </c>
      <c r="G22" s="53" t="s">
        <v>58</v>
      </c>
      <c r="H22" s="62"/>
      <c r="I22" s="62"/>
      <c r="J22" s="62"/>
      <c r="K22" s="62"/>
      <c r="L22" s="62"/>
      <c r="M22" s="62"/>
      <c r="N22" s="62"/>
      <c r="O22" s="62"/>
      <c r="P22" s="7"/>
      <c r="Q22" s="7"/>
    </row>
    <row r="23" spans="1:1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L23" s="33"/>
      <c r="M23" s="33"/>
      <c r="N23" s="33"/>
      <c r="O23" s="33"/>
    </row>
    <row r="24" spans="1:17" x14ac:dyDescent="0.2">
      <c r="A24" s="49" t="s">
        <v>81</v>
      </c>
      <c r="B24" s="33"/>
      <c r="D24" s="84" t="s">
        <v>99</v>
      </c>
      <c r="E24" s="33"/>
      <c r="F24" s="33"/>
      <c r="G24" s="33"/>
      <c r="H24" s="33"/>
      <c r="I24" s="33"/>
      <c r="J24" s="33"/>
      <c r="K24" s="33"/>
    </row>
    <row r="25" spans="1:17" s="33" customFormat="1" ht="18" customHeight="1" x14ac:dyDescent="0.2">
      <c r="A25" s="45" t="s">
        <v>61</v>
      </c>
      <c r="B25" s="33" t="s">
        <v>82</v>
      </c>
      <c r="C25" s="45" t="s">
        <v>61</v>
      </c>
      <c r="D25" s="33" t="s">
        <v>100</v>
      </c>
      <c r="E25" s="45" t="s">
        <v>61</v>
      </c>
      <c r="F25" s="33" t="s">
        <v>83</v>
      </c>
      <c r="G25" s="45" t="s">
        <v>101</v>
      </c>
      <c r="H25" s="33" t="s">
        <v>102</v>
      </c>
      <c r="K25" s="63" t="s">
        <v>139</v>
      </c>
    </row>
    <row r="26" spans="1:17" s="33" customFormat="1" ht="18" customHeight="1" x14ac:dyDescent="0.2">
      <c r="A26" s="45"/>
      <c r="C26" s="45"/>
      <c r="E26" s="45"/>
      <c r="G26" s="45"/>
      <c r="K26" s="63" t="s">
        <v>89</v>
      </c>
    </row>
    <row r="27" spans="1:17" s="33" customFormat="1" ht="18" customHeight="1" x14ac:dyDescent="0.2">
      <c r="A27" s="85" t="s">
        <v>88</v>
      </c>
      <c r="C27" s="45"/>
      <c r="E27" s="45"/>
      <c r="G27" s="45"/>
    </row>
    <row r="28" spans="1:17" s="33" customFormat="1" ht="12" customHeight="1" x14ac:dyDescent="0.2">
      <c r="A28" s="64"/>
      <c r="C28" s="45"/>
      <c r="E28" s="45"/>
      <c r="G28" s="45"/>
    </row>
    <row r="29" spans="1:17" x14ac:dyDescent="0.2">
      <c r="A29" s="49" t="s">
        <v>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7" x14ac:dyDescent="0.2">
      <c r="A30" s="84" t="s">
        <v>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7" x14ac:dyDescent="0.2">
      <c r="A31" s="126" t="s">
        <v>5</v>
      </c>
      <c r="B31" s="127"/>
      <c r="C31" s="127"/>
      <c r="D31" s="128"/>
      <c r="E31" s="126" t="s">
        <v>10</v>
      </c>
      <c r="F31" s="127"/>
      <c r="G31" s="128"/>
      <c r="H31" s="126" t="s">
        <v>12</v>
      </c>
      <c r="I31" s="128"/>
      <c r="J31" s="33"/>
      <c r="K31" s="33"/>
      <c r="L31" s="33"/>
      <c r="M31" s="33"/>
      <c r="N31" s="33"/>
      <c r="O31" s="33"/>
    </row>
    <row r="32" spans="1:17" ht="21" customHeight="1" x14ac:dyDescent="0.2">
      <c r="A32" s="103"/>
      <c r="B32" s="104"/>
      <c r="C32" s="104"/>
      <c r="D32" s="105"/>
      <c r="E32" s="29" t="s">
        <v>67</v>
      </c>
      <c r="F32" s="67" t="s">
        <v>11</v>
      </c>
      <c r="G32" s="30" t="s">
        <v>67</v>
      </c>
      <c r="H32" s="29" t="s">
        <v>0</v>
      </c>
      <c r="I32" s="30" t="s">
        <v>13</v>
      </c>
      <c r="J32" s="33"/>
      <c r="K32" s="33"/>
      <c r="L32" s="33"/>
      <c r="M32" s="33"/>
      <c r="N32" s="33"/>
      <c r="O32" s="33"/>
    </row>
    <row r="33" spans="1:15" ht="21" customHeight="1" x14ac:dyDescent="0.2">
      <c r="A33" s="103"/>
      <c r="B33" s="104"/>
      <c r="C33" s="104"/>
      <c r="D33" s="105"/>
      <c r="E33" s="29" t="s">
        <v>67</v>
      </c>
      <c r="F33" s="67" t="s">
        <v>11</v>
      </c>
      <c r="G33" s="30" t="s">
        <v>67</v>
      </c>
      <c r="H33" s="29" t="s">
        <v>0</v>
      </c>
      <c r="I33" s="30" t="s">
        <v>13</v>
      </c>
      <c r="J33" s="33"/>
      <c r="K33" s="33"/>
      <c r="L33" s="33"/>
      <c r="M33" s="33"/>
      <c r="N33" s="33"/>
      <c r="O33" s="33"/>
    </row>
    <row r="34" spans="1:15" ht="21" customHeight="1" x14ac:dyDescent="0.2">
      <c r="A34" s="103"/>
      <c r="B34" s="104"/>
      <c r="C34" s="104"/>
      <c r="D34" s="105"/>
      <c r="E34" s="29" t="s">
        <v>67</v>
      </c>
      <c r="F34" s="67" t="s">
        <v>11</v>
      </c>
      <c r="G34" s="30" t="s">
        <v>67</v>
      </c>
      <c r="H34" s="29" t="s">
        <v>0</v>
      </c>
      <c r="I34" s="30" t="s">
        <v>13</v>
      </c>
      <c r="J34" s="33"/>
      <c r="K34" s="33"/>
      <c r="L34" s="33"/>
      <c r="M34" s="33"/>
      <c r="N34" s="33"/>
      <c r="O34" s="33"/>
    </row>
    <row r="35" spans="1:15" ht="21" customHeight="1" x14ac:dyDescent="0.2">
      <c r="A35" s="103"/>
      <c r="B35" s="104"/>
      <c r="C35" s="104"/>
      <c r="D35" s="105"/>
      <c r="E35" s="29" t="s">
        <v>67</v>
      </c>
      <c r="F35" s="67" t="s">
        <v>11</v>
      </c>
      <c r="G35" s="30" t="s">
        <v>67</v>
      </c>
      <c r="H35" s="29" t="s">
        <v>0</v>
      </c>
      <c r="I35" s="30" t="s">
        <v>13</v>
      </c>
      <c r="J35" s="33"/>
      <c r="K35" s="33"/>
      <c r="L35" s="33"/>
      <c r="M35" s="33"/>
      <c r="N35" s="33"/>
      <c r="O35" s="33"/>
    </row>
    <row r="36" spans="1:1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x14ac:dyDescent="0.2">
      <c r="A37" s="49" t="s">
        <v>14</v>
      </c>
      <c r="B37" s="33"/>
      <c r="C37" s="85" t="s">
        <v>131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x14ac:dyDescent="0.2">
      <c r="A38" s="49" t="s">
        <v>72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2">
      <c r="A39" s="85" t="s">
        <v>110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21" customHeight="1" x14ac:dyDescent="0.2">
      <c r="A40" s="31" t="s">
        <v>15</v>
      </c>
      <c r="B40" s="89"/>
      <c r="C40" s="90"/>
      <c r="D40" s="90"/>
      <c r="E40" s="90"/>
      <c r="F40" s="94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21" customHeight="1" x14ac:dyDescent="0.2">
      <c r="A41" s="31" t="s">
        <v>16</v>
      </c>
      <c r="B41" s="29" t="s">
        <v>0</v>
      </c>
      <c r="C41" s="32" t="s">
        <v>17</v>
      </c>
      <c r="D41" s="67" t="s">
        <v>11</v>
      </c>
      <c r="E41" s="32" t="s">
        <v>0</v>
      </c>
      <c r="F41" s="30" t="s">
        <v>17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x14ac:dyDescent="0.2">
      <c r="A42" s="33"/>
      <c r="B42" s="45"/>
      <c r="C42" s="45"/>
      <c r="D42" s="43"/>
      <c r="E42" s="45"/>
      <c r="F42" s="45"/>
      <c r="G42" s="33"/>
      <c r="H42" s="33"/>
      <c r="I42" s="33"/>
      <c r="J42" s="33"/>
      <c r="K42" s="33"/>
      <c r="L42" s="33"/>
      <c r="M42" s="33"/>
      <c r="N42" s="33"/>
      <c r="O42" s="33"/>
    </row>
    <row r="43" spans="1:15" x14ac:dyDescent="0.2">
      <c r="A43" s="49" t="s">
        <v>114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 x14ac:dyDescent="0.2">
      <c r="A44" s="85" t="s">
        <v>111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21" customHeight="1" x14ac:dyDescent="0.2">
      <c r="A45" s="60" t="s">
        <v>18</v>
      </c>
      <c r="B45" s="89"/>
      <c r="C45" s="90"/>
      <c r="D45" s="90"/>
      <c r="E45" s="94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21" customHeight="1" x14ac:dyDescent="0.2">
      <c r="A46" s="31" t="s">
        <v>19</v>
      </c>
      <c r="B46" s="92"/>
      <c r="C46" s="92"/>
      <c r="D46" s="92"/>
      <c r="E46" s="92"/>
      <c r="F46" s="31" t="s">
        <v>16</v>
      </c>
      <c r="G46" s="29" t="s">
        <v>0</v>
      </c>
      <c r="H46" s="30" t="s">
        <v>17</v>
      </c>
      <c r="I46" s="48"/>
      <c r="J46" s="33"/>
      <c r="K46" s="33"/>
      <c r="L46" s="33"/>
      <c r="M46" s="33"/>
      <c r="N46" s="33"/>
      <c r="O46" s="33"/>
    </row>
    <row r="47" spans="1:15" ht="21" customHeight="1" x14ac:dyDescent="0.2">
      <c r="A47" s="31" t="s">
        <v>19</v>
      </c>
      <c r="B47" s="92"/>
      <c r="C47" s="92"/>
      <c r="D47" s="92"/>
      <c r="E47" s="92"/>
      <c r="F47" s="31" t="s">
        <v>16</v>
      </c>
      <c r="G47" s="29" t="s">
        <v>0</v>
      </c>
      <c r="H47" s="30" t="s">
        <v>17</v>
      </c>
      <c r="I47" s="33"/>
      <c r="J47" s="33"/>
      <c r="K47" s="33"/>
      <c r="L47" s="33"/>
      <c r="M47" s="33"/>
      <c r="N47" s="33"/>
      <c r="O47" s="33"/>
    </row>
    <row r="48" spans="1:15" ht="21" customHeight="1" x14ac:dyDescent="0.2">
      <c r="A48" s="31" t="s">
        <v>19</v>
      </c>
      <c r="B48" s="92"/>
      <c r="C48" s="92"/>
      <c r="D48" s="92"/>
      <c r="E48" s="92"/>
      <c r="F48" s="31" t="s">
        <v>16</v>
      </c>
      <c r="G48" s="29" t="s">
        <v>0</v>
      </c>
      <c r="H48" s="30" t="s">
        <v>17</v>
      </c>
      <c r="I48" s="33"/>
      <c r="J48" s="33"/>
      <c r="K48" s="33"/>
      <c r="L48" s="33"/>
      <c r="M48" s="33"/>
      <c r="N48" s="33"/>
      <c r="O48" s="33"/>
    </row>
    <row r="49" spans="1:15" ht="21" customHeight="1" x14ac:dyDescent="0.2">
      <c r="A49" s="31" t="s">
        <v>19</v>
      </c>
      <c r="B49" s="92"/>
      <c r="C49" s="92"/>
      <c r="D49" s="92"/>
      <c r="E49" s="92"/>
      <c r="F49" s="31" t="s">
        <v>16</v>
      </c>
      <c r="G49" s="29" t="s">
        <v>0</v>
      </c>
      <c r="H49" s="30" t="s">
        <v>17</v>
      </c>
      <c r="I49" s="33"/>
      <c r="J49" s="33"/>
      <c r="K49" s="33"/>
      <c r="L49" s="33"/>
      <c r="M49" s="33"/>
      <c r="N49" s="33"/>
      <c r="O49" s="33"/>
    </row>
    <row r="50" spans="1:15" ht="21" customHeight="1" x14ac:dyDescent="0.2">
      <c r="A50" s="31" t="s">
        <v>19</v>
      </c>
      <c r="B50" s="92"/>
      <c r="C50" s="92"/>
      <c r="D50" s="92"/>
      <c r="E50" s="92"/>
      <c r="F50" s="31" t="s">
        <v>16</v>
      </c>
      <c r="G50" s="29" t="s">
        <v>0</v>
      </c>
      <c r="H50" s="30" t="s">
        <v>17</v>
      </c>
      <c r="I50" s="33"/>
      <c r="J50" s="33"/>
      <c r="K50" s="33"/>
      <c r="L50" s="33"/>
      <c r="M50" s="33"/>
      <c r="N50" s="33"/>
      <c r="O50" s="33"/>
    </row>
    <row r="51" spans="1:15" ht="21" customHeight="1" x14ac:dyDescent="0.2">
      <c r="A51" s="31" t="s">
        <v>19</v>
      </c>
      <c r="B51" s="92"/>
      <c r="C51" s="92"/>
      <c r="D51" s="92"/>
      <c r="E51" s="92"/>
      <c r="F51" s="31" t="s">
        <v>16</v>
      </c>
      <c r="G51" s="29" t="s">
        <v>0</v>
      </c>
      <c r="H51" s="30" t="s">
        <v>17</v>
      </c>
      <c r="I51" s="33"/>
      <c r="J51" s="33"/>
      <c r="K51" s="33"/>
      <c r="L51" s="33"/>
      <c r="M51" s="33"/>
      <c r="N51" s="33"/>
      <c r="O51" s="33"/>
    </row>
    <row r="52" spans="1:15" ht="13.5" customHeight="1" x14ac:dyDescent="0.2">
      <c r="A52" s="43"/>
      <c r="B52" s="81"/>
      <c r="C52" s="81"/>
      <c r="D52" s="81"/>
      <c r="E52" s="81"/>
      <c r="F52" s="43"/>
      <c r="G52" s="66"/>
      <c r="H52" s="66"/>
      <c r="I52" s="33"/>
      <c r="J52" s="33"/>
      <c r="K52" s="33"/>
      <c r="L52" s="33"/>
      <c r="M52" s="33"/>
      <c r="N52" s="33"/>
      <c r="O52" s="33"/>
    </row>
    <row r="53" spans="1:15" x14ac:dyDescent="0.2">
      <c r="A53" s="49" t="s">
        <v>119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21" customHeight="1" x14ac:dyDescent="0.2">
      <c r="A54" s="60" t="s">
        <v>18</v>
      </c>
      <c r="B54" s="100"/>
      <c r="C54" s="101"/>
      <c r="D54" s="101"/>
      <c r="E54" s="101"/>
      <c r="F54" s="102"/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21" customHeight="1" x14ac:dyDescent="0.2">
      <c r="A55" s="31" t="s">
        <v>16</v>
      </c>
      <c r="B55" s="29" t="s">
        <v>0</v>
      </c>
      <c r="C55" s="32" t="s">
        <v>17</v>
      </c>
      <c r="D55" s="67" t="s">
        <v>11</v>
      </c>
      <c r="E55" s="32" t="s">
        <v>0</v>
      </c>
      <c r="F55" s="30" t="s">
        <v>17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2">
      <c r="A57" s="4" t="s">
        <v>20</v>
      </c>
      <c r="H57" s="66"/>
      <c r="M57" s="9" t="s">
        <v>93</v>
      </c>
      <c r="N57" s="24">
        <f>N62+O73+O82+O91+K99+N105+K111+K117</f>
        <v>0</v>
      </c>
    </row>
    <row r="58" spans="1:15" ht="13.5" thickBot="1" x14ac:dyDescent="0.25">
      <c r="A58" s="86" t="s">
        <v>21</v>
      </c>
    </row>
    <row r="59" spans="1:15" ht="13.5" thickBot="1" x14ac:dyDescent="0.25">
      <c r="A59" s="6"/>
      <c r="H59" s="25"/>
      <c r="I59" t="s">
        <v>97</v>
      </c>
    </row>
    <row r="60" spans="1:15" x14ac:dyDescent="0.2">
      <c r="A60" s="6"/>
    </row>
    <row r="61" spans="1:15" x14ac:dyDescent="0.2">
      <c r="A61" s="4" t="s">
        <v>22</v>
      </c>
      <c r="D61" s="1" t="s">
        <v>73</v>
      </c>
    </row>
    <row r="62" spans="1:15" ht="21" customHeight="1" thickBot="1" x14ac:dyDescent="0.25">
      <c r="A62" s="34" t="s">
        <v>3</v>
      </c>
      <c r="B62" s="89"/>
      <c r="C62" s="90"/>
      <c r="D62" s="90"/>
      <c r="E62" s="90"/>
      <c r="F62" s="94"/>
      <c r="G62" s="34" t="s">
        <v>4</v>
      </c>
      <c r="H62" s="130"/>
      <c r="I62" s="131"/>
      <c r="J62" s="131"/>
      <c r="K62" s="132"/>
      <c r="L62" s="19" t="s">
        <v>92</v>
      </c>
      <c r="M62" s="21"/>
      <c r="N62" s="20">
        <f>N63+N66+N69</f>
        <v>0</v>
      </c>
    </row>
    <row r="63" spans="1:15" ht="21" customHeight="1" thickBot="1" x14ac:dyDescent="0.25">
      <c r="A63" s="34" t="s">
        <v>10</v>
      </c>
      <c r="B63" s="29" t="s">
        <v>0</v>
      </c>
      <c r="C63" s="32" t="s">
        <v>23</v>
      </c>
      <c r="D63" s="67" t="s">
        <v>11</v>
      </c>
      <c r="E63" s="32" t="s">
        <v>0</v>
      </c>
      <c r="F63" s="32" t="s">
        <v>17</v>
      </c>
      <c r="G63" s="35" t="s">
        <v>12</v>
      </c>
      <c r="H63" s="36"/>
      <c r="I63" s="69" t="s">
        <v>0</v>
      </c>
      <c r="J63" s="37"/>
      <c r="K63" s="70" t="s">
        <v>13</v>
      </c>
      <c r="L63" s="21">
        <f>(H63*12+J63)/12</f>
        <v>0</v>
      </c>
      <c r="M63" s="21">
        <f>L63*5*K64</f>
        <v>0</v>
      </c>
      <c r="N63" s="21">
        <f>ROUNDUP(M63,0)</f>
        <v>0</v>
      </c>
    </row>
    <row r="64" spans="1:15" ht="33.75" customHeight="1" thickBot="1" x14ac:dyDescent="0.25">
      <c r="A64" s="72" t="s">
        <v>24</v>
      </c>
      <c r="B64" s="115"/>
      <c r="C64" s="116"/>
      <c r="D64" s="116"/>
      <c r="E64" s="116"/>
      <c r="F64" s="116"/>
      <c r="G64" s="116"/>
      <c r="H64" s="117"/>
      <c r="I64" s="118"/>
      <c r="J64" s="38" t="s">
        <v>91</v>
      </c>
      <c r="K64" s="39"/>
      <c r="L64" s="21"/>
      <c r="M64" s="21"/>
      <c r="N64" s="21"/>
    </row>
    <row r="65" spans="1:15" ht="21" customHeight="1" thickBot="1" x14ac:dyDescent="0.25">
      <c r="A65" s="40" t="s">
        <v>3</v>
      </c>
      <c r="B65" s="103"/>
      <c r="C65" s="104"/>
      <c r="D65" s="104"/>
      <c r="E65" s="104"/>
      <c r="F65" s="105"/>
      <c r="G65" s="40" t="s">
        <v>4</v>
      </c>
      <c r="H65" s="119"/>
      <c r="I65" s="120"/>
      <c r="J65" s="120"/>
      <c r="K65" s="121"/>
      <c r="L65" s="21"/>
      <c r="M65" s="21"/>
      <c r="N65" s="21"/>
    </row>
    <row r="66" spans="1:15" ht="21" customHeight="1" thickBot="1" x14ac:dyDescent="0.25">
      <c r="A66" s="34" t="s">
        <v>10</v>
      </c>
      <c r="B66" s="29" t="s">
        <v>0</v>
      </c>
      <c r="C66" s="32" t="s">
        <v>23</v>
      </c>
      <c r="D66" s="67" t="s">
        <v>11</v>
      </c>
      <c r="E66" s="32" t="s">
        <v>0</v>
      </c>
      <c r="F66" s="32" t="s">
        <v>17</v>
      </c>
      <c r="G66" s="35" t="s">
        <v>12</v>
      </c>
      <c r="H66" s="36"/>
      <c r="I66" s="69" t="s">
        <v>0</v>
      </c>
      <c r="J66" s="37"/>
      <c r="K66" s="70" t="s">
        <v>13</v>
      </c>
      <c r="L66" s="21">
        <f>(H66*12+J66)/12</f>
        <v>0</v>
      </c>
      <c r="M66" s="21">
        <f>L66*5*K67</f>
        <v>0</v>
      </c>
      <c r="N66" s="21">
        <f>ROUNDUP(M66,0)</f>
        <v>0</v>
      </c>
    </row>
    <row r="67" spans="1:15" ht="33.75" customHeight="1" thickBot="1" x14ac:dyDescent="0.25">
      <c r="A67" s="72" t="s">
        <v>24</v>
      </c>
      <c r="B67" s="115"/>
      <c r="C67" s="116"/>
      <c r="D67" s="116"/>
      <c r="E67" s="116"/>
      <c r="F67" s="116"/>
      <c r="G67" s="116"/>
      <c r="H67" s="117"/>
      <c r="I67" s="118"/>
      <c r="J67" s="38" t="s">
        <v>91</v>
      </c>
      <c r="K67" s="39"/>
      <c r="L67" s="21"/>
      <c r="M67" s="21"/>
      <c r="N67" s="21"/>
    </row>
    <row r="68" spans="1:15" ht="21" customHeight="1" thickBot="1" x14ac:dyDescent="0.25">
      <c r="A68" s="40" t="s">
        <v>3</v>
      </c>
      <c r="B68" s="103"/>
      <c r="C68" s="104"/>
      <c r="D68" s="104"/>
      <c r="E68" s="104"/>
      <c r="F68" s="105"/>
      <c r="G68" s="40" t="s">
        <v>4</v>
      </c>
      <c r="H68" s="119"/>
      <c r="I68" s="120"/>
      <c r="J68" s="120"/>
      <c r="K68" s="121"/>
      <c r="L68" s="21"/>
      <c r="M68" s="21"/>
      <c r="N68" s="21"/>
    </row>
    <row r="69" spans="1:15" ht="21" customHeight="1" thickBot="1" x14ac:dyDescent="0.25">
      <c r="A69" s="34" t="s">
        <v>10</v>
      </c>
      <c r="B69" s="29" t="s">
        <v>0</v>
      </c>
      <c r="C69" s="32" t="s">
        <v>23</v>
      </c>
      <c r="D69" s="67" t="s">
        <v>11</v>
      </c>
      <c r="E69" s="32" t="s">
        <v>0</v>
      </c>
      <c r="F69" s="32" t="s">
        <v>17</v>
      </c>
      <c r="G69" s="35" t="s">
        <v>12</v>
      </c>
      <c r="H69" s="36"/>
      <c r="I69" s="69" t="s">
        <v>0</v>
      </c>
      <c r="J69" s="37"/>
      <c r="K69" s="70" t="s">
        <v>13</v>
      </c>
      <c r="L69" s="21">
        <f>(H69*12+J69)/12</f>
        <v>0</v>
      </c>
      <c r="M69" s="21">
        <f>L69*5*K70</f>
        <v>0</v>
      </c>
      <c r="N69" s="21">
        <f>ROUNDUP(M69,0)</f>
        <v>0</v>
      </c>
    </row>
    <row r="70" spans="1:15" ht="33.75" customHeight="1" thickBot="1" x14ac:dyDescent="0.25">
      <c r="A70" s="73" t="s">
        <v>24</v>
      </c>
      <c r="B70" s="122"/>
      <c r="C70" s="123"/>
      <c r="D70" s="123"/>
      <c r="E70" s="123"/>
      <c r="F70" s="123"/>
      <c r="G70" s="123"/>
      <c r="H70" s="124"/>
      <c r="I70" s="125"/>
      <c r="J70" s="41" t="s">
        <v>91</v>
      </c>
      <c r="K70" s="39"/>
      <c r="L70" s="21"/>
      <c r="M70" s="21"/>
      <c r="N70" s="21"/>
    </row>
    <row r="72" spans="1:15" x14ac:dyDescent="0.2">
      <c r="A72" s="4" t="s">
        <v>75</v>
      </c>
    </row>
    <row r="73" spans="1:15" x14ac:dyDescent="0.2">
      <c r="A73" s="97" t="s">
        <v>5</v>
      </c>
      <c r="B73" s="99"/>
      <c r="C73" s="99"/>
      <c r="D73" s="98"/>
      <c r="E73" s="97" t="s">
        <v>25</v>
      </c>
      <c r="F73" s="99"/>
      <c r="G73" s="98"/>
      <c r="H73" s="3" t="s">
        <v>63</v>
      </c>
      <c r="I73" s="97" t="s">
        <v>26</v>
      </c>
      <c r="J73" s="99"/>
      <c r="K73" s="99"/>
      <c r="L73" s="99"/>
      <c r="M73" s="98"/>
      <c r="N73" s="21"/>
      <c r="O73" s="23">
        <f>SUM(O74:O79)</f>
        <v>0</v>
      </c>
    </row>
    <row r="74" spans="1:15" ht="21" customHeight="1" x14ac:dyDescent="0.2">
      <c r="A74" s="103"/>
      <c r="B74" s="104"/>
      <c r="C74" s="104"/>
      <c r="D74" s="105"/>
      <c r="E74" s="100" t="s">
        <v>115</v>
      </c>
      <c r="F74" s="101"/>
      <c r="G74" s="102"/>
      <c r="H74" s="42"/>
      <c r="I74" s="89"/>
      <c r="J74" s="90"/>
      <c r="K74" s="90"/>
      <c r="L74" s="90"/>
      <c r="M74" s="94"/>
      <c r="N74" s="21">
        <f>H74/6</f>
        <v>0</v>
      </c>
      <c r="O74" s="21">
        <f>ROUNDUP(N74,0)</f>
        <v>0</v>
      </c>
    </row>
    <row r="75" spans="1:15" ht="21" customHeight="1" x14ac:dyDescent="0.2">
      <c r="A75" s="103"/>
      <c r="B75" s="104"/>
      <c r="C75" s="104"/>
      <c r="D75" s="105"/>
      <c r="E75" s="100" t="s">
        <v>115</v>
      </c>
      <c r="F75" s="101"/>
      <c r="G75" s="102"/>
      <c r="H75" s="42"/>
      <c r="I75" s="89"/>
      <c r="J75" s="90"/>
      <c r="K75" s="90"/>
      <c r="L75" s="90"/>
      <c r="M75" s="94"/>
      <c r="N75" s="21">
        <f t="shared" ref="N75:N79" si="0">H75/6</f>
        <v>0</v>
      </c>
      <c r="O75" s="21">
        <f t="shared" ref="O75:O79" si="1">ROUNDUP(N75,0)</f>
        <v>0</v>
      </c>
    </row>
    <row r="76" spans="1:15" ht="21" customHeight="1" x14ac:dyDescent="0.2">
      <c r="A76" s="103"/>
      <c r="B76" s="104"/>
      <c r="C76" s="104"/>
      <c r="D76" s="105"/>
      <c r="E76" s="100" t="s">
        <v>115</v>
      </c>
      <c r="F76" s="101"/>
      <c r="G76" s="102"/>
      <c r="H76" s="42"/>
      <c r="I76" s="89"/>
      <c r="J76" s="90"/>
      <c r="K76" s="90"/>
      <c r="L76" s="90"/>
      <c r="M76" s="94"/>
      <c r="N76" s="21">
        <f t="shared" si="0"/>
        <v>0</v>
      </c>
      <c r="O76" s="21">
        <f t="shared" si="1"/>
        <v>0</v>
      </c>
    </row>
    <row r="77" spans="1:15" ht="21" customHeight="1" x14ac:dyDescent="0.2">
      <c r="A77" s="103"/>
      <c r="B77" s="104"/>
      <c r="C77" s="104"/>
      <c r="D77" s="105"/>
      <c r="E77" s="100" t="s">
        <v>115</v>
      </c>
      <c r="F77" s="101"/>
      <c r="G77" s="102"/>
      <c r="H77" s="42"/>
      <c r="I77" s="89"/>
      <c r="J77" s="90"/>
      <c r="K77" s="90"/>
      <c r="L77" s="90"/>
      <c r="M77" s="94"/>
      <c r="N77" s="21">
        <f t="shared" si="0"/>
        <v>0</v>
      </c>
      <c r="O77" s="21">
        <f t="shared" si="1"/>
        <v>0</v>
      </c>
    </row>
    <row r="78" spans="1:15" ht="21" customHeight="1" x14ac:dyDescent="0.2">
      <c r="A78" s="103"/>
      <c r="B78" s="104"/>
      <c r="C78" s="104"/>
      <c r="D78" s="105"/>
      <c r="E78" s="100" t="s">
        <v>115</v>
      </c>
      <c r="F78" s="101"/>
      <c r="G78" s="102"/>
      <c r="H78" s="42"/>
      <c r="I78" s="89"/>
      <c r="J78" s="90"/>
      <c r="K78" s="90"/>
      <c r="L78" s="90"/>
      <c r="M78" s="94"/>
      <c r="N78" s="21">
        <f t="shared" si="0"/>
        <v>0</v>
      </c>
      <c r="O78" s="21">
        <f t="shared" si="1"/>
        <v>0</v>
      </c>
    </row>
    <row r="79" spans="1:15" ht="21" customHeight="1" x14ac:dyDescent="0.2">
      <c r="A79" s="103"/>
      <c r="B79" s="104"/>
      <c r="C79" s="104"/>
      <c r="D79" s="105"/>
      <c r="E79" s="100" t="s">
        <v>115</v>
      </c>
      <c r="F79" s="101"/>
      <c r="G79" s="102"/>
      <c r="H79" s="42"/>
      <c r="I79" s="89"/>
      <c r="J79" s="90"/>
      <c r="K79" s="90"/>
      <c r="L79" s="90"/>
      <c r="M79" s="94"/>
      <c r="N79" s="21">
        <f t="shared" si="0"/>
        <v>0</v>
      </c>
      <c r="O79" s="21">
        <f t="shared" si="1"/>
        <v>0</v>
      </c>
    </row>
    <row r="81" spans="1:15" x14ac:dyDescent="0.2">
      <c r="A81" s="4" t="s">
        <v>74</v>
      </c>
    </row>
    <row r="82" spans="1:15" x14ac:dyDescent="0.2">
      <c r="A82" s="97" t="s">
        <v>5</v>
      </c>
      <c r="B82" s="99"/>
      <c r="C82" s="99"/>
      <c r="D82" s="98"/>
      <c r="E82" s="97" t="s">
        <v>25</v>
      </c>
      <c r="F82" s="99"/>
      <c r="G82" s="98"/>
      <c r="H82" s="3" t="s">
        <v>63</v>
      </c>
      <c r="I82" s="97" t="s">
        <v>26</v>
      </c>
      <c r="J82" s="99"/>
      <c r="K82" s="99"/>
      <c r="L82" s="99"/>
      <c r="M82" s="98"/>
      <c r="N82" s="21"/>
      <c r="O82" s="23">
        <f>SUM(O83:O88)</f>
        <v>0</v>
      </c>
    </row>
    <row r="83" spans="1:15" ht="21" customHeight="1" x14ac:dyDescent="0.2">
      <c r="A83" s="103"/>
      <c r="B83" s="104"/>
      <c r="C83" s="104"/>
      <c r="D83" s="105"/>
      <c r="E83" s="100" t="s">
        <v>115</v>
      </c>
      <c r="F83" s="101"/>
      <c r="G83" s="102"/>
      <c r="H83" s="42"/>
      <c r="I83" s="89"/>
      <c r="J83" s="90"/>
      <c r="K83" s="90"/>
      <c r="L83" s="90"/>
      <c r="M83" s="94"/>
      <c r="N83" s="21">
        <f>H83/6</f>
        <v>0</v>
      </c>
      <c r="O83" s="21">
        <f>ROUNDUP(N83,0)*2</f>
        <v>0</v>
      </c>
    </row>
    <row r="84" spans="1:15" ht="21" customHeight="1" x14ac:dyDescent="0.2">
      <c r="A84" s="103"/>
      <c r="B84" s="104"/>
      <c r="C84" s="104"/>
      <c r="D84" s="105"/>
      <c r="E84" s="100" t="s">
        <v>115</v>
      </c>
      <c r="F84" s="101"/>
      <c r="G84" s="102"/>
      <c r="H84" s="42"/>
      <c r="I84" s="89"/>
      <c r="J84" s="90"/>
      <c r="K84" s="90"/>
      <c r="L84" s="90"/>
      <c r="M84" s="94"/>
      <c r="N84" s="21">
        <f t="shared" ref="N84:N88" si="2">H84/6</f>
        <v>0</v>
      </c>
      <c r="O84" s="21">
        <f t="shared" ref="O84:O88" si="3">ROUNDUP(N84,0)*2</f>
        <v>0</v>
      </c>
    </row>
    <row r="85" spans="1:15" ht="21" customHeight="1" x14ac:dyDescent="0.2">
      <c r="A85" s="103"/>
      <c r="B85" s="104"/>
      <c r="C85" s="104"/>
      <c r="D85" s="105"/>
      <c r="E85" s="100" t="s">
        <v>115</v>
      </c>
      <c r="F85" s="101"/>
      <c r="G85" s="102"/>
      <c r="H85" s="42"/>
      <c r="I85" s="89"/>
      <c r="J85" s="90"/>
      <c r="K85" s="90"/>
      <c r="L85" s="90"/>
      <c r="M85" s="94"/>
      <c r="N85" s="21">
        <f t="shared" si="2"/>
        <v>0</v>
      </c>
      <c r="O85" s="21">
        <f t="shared" si="3"/>
        <v>0</v>
      </c>
    </row>
    <row r="86" spans="1:15" ht="21" customHeight="1" x14ac:dyDescent="0.2">
      <c r="A86" s="103"/>
      <c r="B86" s="104"/>
      <c r="C86" s="104"/>
      <c r="D86" s="105"/>
      <c r="E86" s="100" t="s">
        <v>115</v>
      </c>
      <c r="F86" s="101"/>
      <c r="G86" s="102"/>
      <c r="H86" s="42"/>
      <c r="I86" s="89"/>
      <c r="J86" s="90"/>
      <c r="K86" s="90"/>
      <c r="L86" s="90"/>
      <c r="M86" s="94"/>
      <c r="N86" s="21">
        <f t="shared" si="2"/>
        <v>0</v>
      </c>
      <c r="O86" s="21">
        <f t="shared" si="3"/>
        <v>0</v>
      </c>
    </row>
    <row r="87" spans="1:15" ht="21" customHeight="1" x14ac:dyDescent="0.2">
      <c r="A87" s="103"/>
      <c r="B87" s="104"/>
      <c r="C87" s="104"/>
      <c r="D87" s="105"/>
      <c r="E87" s="100" t="s">
        <v>115</v>
      </c>
      <c r="F87" s="101"/>
      <c r="G87" s="102"/>
      <c r="H87" s="42"/>
      <c r="I87" s="89"/>
      <c r="J87" s="90"/>
      <c r="K87" s="90"/>
      <c r="L87" s="90"/>
      <c r="M87" s="94"/>
      <c r="N87" s="21">
        <f t="shared" si="2"/>
        <v>0</v>
      </c>
      <c r="O87" s="21">
        <f t="shared" si="3"/>
        <v>0</v>
      </c>
    </row>
    <row r="88" spans="1:15" ht="21" customHeight="1" x14ac:dyDescent="0.2">
      <c r="A88" s="103"/>
      <c r="B88" s="104"/>
      <c r="C88" s="104"/>
      <c r="D88" s="105"/>
      <c r="E88" s="100" t="s">
        <v>115</v>
      </c>
      <c r="F88" s="101"/>
      <c r="G88" s="102"/>
      <c r="H88" s="42"/>
      <c r="I88" s="89"/>
      <c r="J88" s="90"/>
      <c r="K88" s="90"/>
      <c r="L88" s="90"/>
      <c r="M88" s="94"/>
      <c r="N88" s="21">
        <f t="shared" si="2"/>
        <v>0</v>
      </c>
      <c r="O88" s="21">
        <f t="shared" si="3"/>
        <v>0</v>
      </c>
    </row>
    <row r="90" spans="1:15" x14ac:dyDescent="0.2">
      <c r="A90" s="4" t="s">
        <v>76</v>
      </c>
    </row>
    <row r="91" spans="1:15" x14ac:dyDescent="0.2">
      <c r="A91" s="93" t="s">
        <v>27</v>
      </c>
      <c r="B91" s="93"/>
      <c r="C91" s="93"/>
      <c r="D91" s="93" t="s">
        <v>29</v>
      </c>
      <c r="E91" s="93"/>
      <c r="F91" s="93"/>
      <c r="G91" s="93" t="s">
        <v>30</v>
      </c>
      <c r="H91" s="93"/>
      <c r="I91" s="93" t="s">
        <v>28</v>
      </c>
      <c r="J91" s="93"/>
      <c r="K91" s="93"/>
      <c r="L91" s="93"/>
      <c r="M91" s="3" t="s">
        <v>31</v>
      </c>
      <c r="N91" s="21"/>
      <c r="O91" s="23">
        <f>SUM(O92:O96)</f>
        <v>0</v>
      </c>
    </row>
    <row r="92" spans="1:15" ht="21" customHeight="1" x14ac:dyDescent="0.2">
      <c r="A92" s="92"/>
      <c r="B92" s="92"/>
      <c r="C92" s="92"/>
      <c r="D92" s="92"/>
      <c r="E92" s="92"/>
      <c r="F92" s="92"/>
      <c r="G92" s="29" t="s">
        <v>0</v>
      </c>
      <c r="H92" s="30" t="s">
        <v>17</v>
      </c>
      <c r="I92" s="92"/>
      <c r="J92" s="92"/>
      <c r="K92" s="92"/>
      <c r="L92" s="92"/>
      <c r="M92" s="42"/>
      <c r="N92" s="21">
        <f>M92/6</f>
        <v>0</v>
      </c>
      <c r="O92" s="21">
        <f>ROUNDUP(N92,0)*2</f>
        <v>0</v>
      </c>
    </row>
    <row r="93" spans="1:15" ht="21" customHeight="1" x14ac:dyDescent="0.2">
      <c r="A93" s="92"/>
      <c r="B93" s="92"/>
      <c r="C93" s="92"/>
      <c r="D93" s="92"/>
      <c r="E93" s="92"/>
      <c r="F93" s="92"/>
      <c r="G93" s="29" t="s">
        <v>0</v>
      </c>
      <c r="H93" s="30" t="s">
        <v>17</v>
      </c>
      <c r="I93" s="92"/>
      <c r="J93" s="92"/>
      <c r="K93" s="92"/>
      <c r="L93" s="92"/>
      <c r="M93" s="42"/>
      <c r="N93" s="21">
        <f t="shared" ref="N93:N96" si="4">M93/6</f>
        <v>0</v>
      </c>
      <c r="O93" s="21">
        <f t="shared" ref="O93:O96" si="5">ROUNDUP(N93,0)*2</f>
        <v>0</v>
      </c>
    </row>
    <row r="94" spans="1:15" ht="21" customHeight="1" x14ac:dyDescent="0.2">
      <c r="A94" s="92"/>
      <c r="B94" s="92"/>
      <c r="C94" s="92"/>
      <c r="D94" s="92"/>
      <c r="E94" s="92"/>
      <c r="F94" s="92"/>
      <c r="G94" s="29" t="s">
        <v>0</v>
      </c>
      <c r="H94" s="30" t="s">
        <v>17</v>
      </c>
      <c r="I94" s="92"/>
      <c r="J94" s="92"/>
      <c r="K94" s="92"/>
      <c r="L94" s="92"/>
      <c r="M94" s="42"/>
      <c r="N94" s="21">
        <f t="shared" si="4"/>
        <v>0</v>
      </c>
      <c r="O94" s="21">
        <f t="shared" si="5"/>
        <v>0</v>
      </c>
    </row>
    <row r="95" spans="1:15" ht="21" customHeight="1" x14ac:dyDescent="0.2">
      <c r="A95" s="92"/>
      <c r="B95" s="92"/>
      <c r="C95" s="92"/>
      <c r="D95" s="92"/>
      <c r="E95" s="92"/>
      <c r="F95" s="92"/>
      <c r="G95" s="29" t="s">
        <v>0</v>
      </c>
      <c r="H95" s="30" t="s">
        <v>17</v>
      </c>
      <c r="I95" s="92"/>
      <c r="J95" s="92"/>
      <c r="K95" s="92"/>
      <c r="L95" s="92"/>
      <c r="M95" s="42"/>
      <c r="N95" s="21">
        <f t="shared" si="4"/>
        <v>0</v>
      </c>
      <c r="O95" s="21">
        <f t="shared" si="5"/>
        <v>0</v>
      </c>
    </row>
    <row r="96" spans="1:15" ht="21" customHeight="1" x14ac:dyDescent="0.2">
      <c r="A96" s="92"/>
      <c r="B96" s="92"/>
      <c r="C96" s="92"/>
      <c r="D96" s="92"/>
      <c r="E96" s="92"/>
      <c r="F96" s="92"/>
      <c r="G96" s="29" t="s">
        <v>0</v>
      </c>
      <c r="H96" s="30" t="s">
        <v>17</v>
      </c>
      <c r="I96" s="92"/>
      <c r="J96" s="92"/>
      <c r="K96" s="92"/>
      <c r="L96" s="92"/>
      <c r="M96" s="42"/>
      <c r="N96" s="21">
        <f t="shared" si="4"/>
        <v>0</v>
      </c>
      <c r="O96" s="21">
        <f t="shared" si="5"/>
        <v>0</v>
      </c>
    </row>
    <row r="98" spans="1:14" x14ac:dyDescent="0.2">
      <c r="A98" s="4" t="s">
        <v>77</v>
      </c>
    </row>
    <row r="99" spans="1:14" x14ac:dyDescent="0.2">
      <c r="A99" s="97" t="s">
        <v>32</v>
      </c>
      <c r="B99" s="99"/>
      <c r="C99" s="97" t="s">
        <v>33</v>
      </c>
      <c r="D99" s="98"/>
      <c r="E99" s="97" t="s">
        <v>34</v>
      </c>
      <c r="F99" s="99"/>
      <c r="G99" s="99"/>
      <c r="H99" s="99"/>
      <c r="I99" s="98"/>
      <c r="J99" s="68" t="s">
        <v>103</v>
      </c>
      <c r="K99" s="74">
        <f>SUM(K100:K102)</f>
        <v>0</v>
      </c>
    </row>
    <row r="100" spans="1:14" ht="21" customHeight="1" x14ac:dyDescent="0.2">
      <c r="A100" s="89"/>
      <c r="B100" s="90"/>
      <c r="C100" s="29" t="s">
        <v>0</v>
      </c>
      <c r="D100" s="30" t="s">
        <v>17</v>
      </c>
      <c r="E100" s="89"/>
      <c r="F100" s="90"/>
      <c r="G100" s="90"/>
      <c r="H100" s="90"/>
      <c r="I100" s="94"/>
      <c r="J100" s="77"/>
      <c r="K100" s="22">
        <f>J100</f>
        <v>0</v>
      </c>
    </row>
    <row r="101" spans="1:14" ht="21" customHeight="1" x14ac:dyDescent="0.2">
      <c r="A101" s="89"/>
      <c r="B101" s="90"/>
      <c r="C101" s="29" t="s">
        <v>0</v>
      </c>
      <c r="D101" s="30" t="s">
        <v>17</v>
      </c>
      <c r="E101" s="89"/>
      <c r="F101" s="90"/>
      <c r="G101" s="90"/>
      <c r="H101" s="90"/>
      <c r="I101" s="94"/>
      <c r="J101" s="77"/>
      <c r="K101" s="22">
        <f t="shared" ref="K101:K102" si="6">J101</f>
        <v>0</v>
      </c>
    </row>
    <row r="102" spans="1:14" ht="21" customHeight="1" x14ac:dyDescent="0.2">
      <c r="A102" s="89"/>
      <c r="B102" s="90"/>
      <c r="C102" s="29" t="s">
        <v>0</v>
      </c>
      <c r="D102" s="30" t="s">
        <v>17</v>
      </c>
      <c r="E102" s="89"/>
      <c r="F102" s="90"/>
      <c r="G102" s="90"/>
      <c r="H102" s="90"/>
      <c r="I102" s="94"/>
      <c r="J102" s="77"/>
      <c r="K102" s="22">
        <f t="shared" si="6"/>
        <v>0</v>
      </c>
    </row>
    <row r="104" spans="1:14" x14ac:dyDescent="0.2">
      <c r="A104" s="4" t="s">
        <v>78</v>
      </c>
    </row>
    <row r="105" spans="1:14" x14ac:dyDescent="0.2">
      <c r="A105" s="93" t="s">
        <v>35</v>
      </c>
      <c r="B105" s="93"/>
      <c r="C105" s="93"/>
      <c r="D105" s="93"/>
      <c r="E105" s="93" t="s">
        <v>36</v>
      </c>
      <c r="F105" s="93"/>
      <c r="G105" s="93"/>
      <c r="H105" s="93"/>
      <c r="I105" s="93" t="s">
        <v>64</v>
      </c>
      <c r="J105" s="93"/>
      <c r="K105" s="93"/>
      <c r="L105" s="93"/>
      <c r="M105" s="68" t="s">
        <v>103</v>
      </c>
      <c r="N105" s="74">
        <f>N106</f>
        <v>0</v>
      </c>
    </row>
    <row r="106" spans="1:14" ht="72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76"/>
      <c r="N106" s="22">
        <f>M106</f>
        <v>0</v>
      </c>
    </row>
    <row r="107" spans="1:14" x14ac:dyDescent="0.2">
      <c r="I107" s="1" t="s">
        <v>37</v>
      </c>
      <c r="J107" s="1"/>
      <c r="K107" s="1"/>
      <c r="L107" s="1"/>
    </row>
    <row r="108" spans="1:14" ht="21" customHeight="1" x14ac:dyDescent="0.2">
      <c r="I108" s="95"/>
      <c r="J108" s="95"/>
      <c r="K108" s="95"/>
      <c r="L108" s="95"/>
      <c r="M108" s="1"/>
    </row>
    <row r="110" spans="1:14" x14ac:dyDescent="0.2">
      <c r="A110" s="4" t="s">
        <v>120</v>
      </c>
    </row>
    <row r="111" spans="1:14" x14ac:dyDescent="0.2">
      <c r="A111" s="97" t="s">
        <v>127</v>
      </c>
      <c r="B111" s="98"/>
      <c r="C111" s="97" t="s">
        <v>130</v>
      </c>
      <c r="D111" s="98"/>
      <c r="E111" s="97" t="s">
        <v>128</v>
      </c>
      <c r="F111" s="99"/>
      <c r="G111" s="99"/>
      <c r="H111" s="99"/>
      <c r="I111" s="98"/>
      <c r="J111" s="68" t="s">
        <v>103</v>
      </c>
      <c r="K111" s="74">
        <f>SUM(K112:K114)</f>
        <v>0</v>
      </c>
    </row>
    <row r="112" spans="1:14" ht="21" customHeight="1" x14ac:dyDescent="0.2">
      <c r="A112" s="29" t="s">
        <v>0</v>
      </c>
      <c r="B112" s="30" t="s">
        <v>17</v>
      </c>
      <c r="C112" s="89"/>
      <c r="D112" s="94"/>
      <c r="E112" s="89"/>
      <c r="F112" s="90"/>
      <c r="G112" s="90"/>
      <c r="H112" s="90"/>
      <c r="I112" s="94"/>
      <c r="J112" s="77"/>
      <c r="K112" s="22">
        <f>J112</f>
        <v>0</v>
      </c>
    </row>
    <row r="113" spans="1:14" ht="21" customHeight="1" x14ac:dyDescent="0.2">
      <c r="A113" s="29" t="s">
        <v>0</v>
      </c>
      <c r="B113" s="30" t="s">
        <v>17</v>
      </c>
      <c r="C113" s="89"/>
      <c r="D113" s="94"/>
      <c r="E113" s="89"/>
      <c r="F113" s="90"/>
      <c r="G113" s="90"/>
      <c r="H113" s="90"/>
      <c r="I113" s="94"/>
      <c r="J113" s="77"/>
      <c r="K113" s="22">
        <f t="shared" ref="K113:K114" si="7">J113</f>
        <v>0</v>
      </c>
    </row>
    <row r="114" spans="1:14" ht="21" customHeight="1" x14ac:dyDescent="0.2">
      <c r="A114" s="29" t="s">
        <v>0</v>
      </c>
      <c r="B114" s="30" t="s">
        <v>17</v>
      </c>
      <c r="C114" s="89"/>
      <c r="D114" s="94"/>
      <c r="E114" s="89"/>
      <c r="F114" s="90"/>
      <c r="G114" s="90"/>
      <c r="H114" s="90"/>
      <c r="I114" s="94"/>
      <c r="J114" s="77"/>
      <c r="K114" s="22">
        <f t="shared" si="7"/>
        <v>0</v>
      </c>
    </row>
    <row r="116" spans="1:14" x14ac:dyDescent="0.2">
      <c r="A116" s="4" t="s">
        <v>121</v>
      </c>
    </row>
    <row r="117" spans="1:14" x14ac:dyDescent="0.2">
      <c r="A117" s="97" t="s">
        <v>129</v>
      </c>
      <c r="B117" s="98"/>
      <c r="C117" s="97" t="s">
        <v>128</v>
      </c>
      <c r="D117" s="99"/>
      <c r="E117" s="99"/>
      <c r="F117" s="99"/>
      <c r="G117" s="99"/>
      <c r="H117" s="99"/>
      <c r="I117" s="98"/>
      <c r="J117" s="68" t="s">
        <v>103</v>
      </c>
      <c r="K117" s="74">
        <f>SUM(K118:K122)</f>
        <v>0</v>
      </c>
    </row>
    <row r="118" spans="1:14" ht="21" customHeight="1" x14ac:dyDescent="0.2">
      <c r="A118" s="29" t="s">
        <v>0</v>
      </c>
      <c r="B118" s="30" t="s">
        <v>17</v>
      </c>
      <c r="C118" s="89"/>
      <c r="D118" s="90"/>
      <c r="E118" s="90"/>
      <c r="F118" s="90"/>
      <c r="G118" s="90"/>
      <c r="H118" s="90"/>
      <c r="I118" s="94"/>
      <c r="J118" s="77"/>
      <c r="K118" s="22">
        <f>J118</f>
        <v>0</v>
      </c>
    </row>
    <row r="119" spans="1:14" ht="21" customHeight="1" x14ac:dyDescent="0.2">
      <c r="A119" s="29" t="s">
        <v>0</v>
      </c>
      <c r="B119" s="30" t="s">
        <v>17</v>
      </c>
      <c r="C119" s="89"/>
      <c r="D119" s="90"/>
      <c r="E119" s="90"/>
      <c r="F119" s="90"/>
      <c r="G119" s="90"/>
      <c r="H119" s="90"/>
      <c r="I119" s="94"/>
      <c r="J119" s="77"/>
      <c r="K119" s="22">
        <f t="shared" ref="K119:K120" si="8">J119</f>
        <v>0</v>
      </c>
    </row>
    <row r="120" spans="1:14" ht="21" customHeight="1" x14ac:dyDescent="0.2">
      <c r="A120" s="29" t="s">
        <v>0</v>
      </c>
      <c r="B120" s="30" t="s">
        <v>17</v>
      </c>
      <c r="C120" s="89"/>
      <c r="D120" s="90"/>
      <c r="E120" s="90"/>
      <c r="F120" s="90"/>
      <c r="G120" s="90"/>
      <c r="H120" s="90"/>
      <c r="I120" s="94"/>
      <c r="J120" s="77"/>
      <c r="K120" s="22">
        <f t="shared" si="8"/>
        <v>0</v>
      </c>
    </row>
    <row r="121" spans="1:14" ht="21" customHeight="1" x14ac:dyDescent="0.2">
      <c r="A121" s="29" t="s">
        <v>0</v>
      </c>
      <c r="B121" s="30" t="s">
        <v>17</v>
      </c>
      <c r="C121" s="89"/>
      <c r="D121" s="90"/>
      <c r="E121" s="90"/>
      <c r="F121" s="90"/>
      <c r="G121" s="90"/>
      <c r="H121" s="90"/>
      <c r="I121" s="94"/>
      <c r="J121" s="77"/>
      <c r="K121" s="22">
        <f t="shared" ref="K121:K122" si="9">J121</f>
        <v>0</v>
      </c>
    </row>
    <row r="122" spans="1:14" ht="21" customHeight="1" x14ac:dyDescent="0.2">
      <c r="A122" s="29" t="s">
        <v>0</v>
      </c>
      <c r="B122" s="30" t="s">
        <v>17</v>
      </c>
      <c r="C122" s="89"/>
      <c r="D122" s="90"/>
      <c r="E122" s="90"/>
      <c r="F122" s="90"/>
      <c r="G122" s="90"/>
      <c r="H122" s="90"/>
      <c r="I122" s="94"/>
      <c r="J122" s="77"/>
      <c r="K122" s="22">
        <f t="shared" si="9"/>
        <v>0</v>
      </c>
    </row>
    <row r="123" spans="1:14" ht="21" customHeight="1" x14ac:dyDescent="0.2">
      <c r="A123" s="81"/>
      <c r="B123" s="81"/>
      <c r="C123" s="66"/>
      <c r="D123" s="66"/>
      <c r="E123" s="81"/>
      <c r="F123" s="81"/>
      <c r="G123" s="81"/>
      <c r="H123" s="81"/>
      <c r="I123" s="81"/>
      <c r="J123" s="82"/>
      <c r="K123" s="83"/>
    </row>
    <row r="124" spans="1:14" x14ac:dyDescent="0.2">
      <c r="A124" s="4" t="s">
        <v>38</v>
      </c>
    </row>
    <row r="125" spans="1:14" x14ac:dyDescent="0.2">
      <c r="A125" s="86" t="s">
        <v>39</v>
      </c>
      <c r="M125" s="9" t="s">
        <v>94</v>
      </c>
      <c r="N125" s="24">
        <f>I126+K130+K138+O147+N153+N159+J165+J172</f>
        <v>0</v>
      </c>
    </row>
    <row r="126" spans="1:14" ht="13.5" thickBot="1" x14ac:dyDescent="0.25">
      <c r="A126" s="4" t="s">
        <v>40</v>
      </c>
      <c r="E126" s="26"/>
      <c r="I126" s="23">
        <f>E127</f>
        <v>0</v>
      </c>
    </row>
    <row r="127" spans="1:14" ht="21" customHeight="1" thickBot="1" x14ac:dyDescent="0.25">
      <c r="A127" s="43" t="s">
        <v>65</v>
      </c>
      <c r="B127" s="44" t="s">
        <v>41</v>
      </c>
      <c r="C127" s="129"/>
      <c r="D127" s="129"/>
      <c r="E127" s="78">
        <f>IF(C127&gt;0,10,0)</f>
        <v>0</v>
      </c>
      <c r="G127" s="43" t="s">
        <v>66</v>
      </c>
      <c r="H127" s="65"/>
    </row>
    <row r="129" spans="1:12" x14ac:dyDescent="0.2">
      <c r="A129" s="4" t="s">
        <v>79</v>
      </c>
      <c r="H129" s="87" t="s">
        <v>86</v>
      </c>
    </row>
    <row r="130" spans="1:12" x14ac:dyDescent="0.2">
      <c r="A130" s="93" t="s">
        <v>132</v>
      </c>
      <c r="B130" s="93"/>
      <c r="C130" s="93"/>
      <c r="D130" s="93" t="s">
        <v>42</v>
      </c>
      <c r="E130" s="93"/>
      <c r="F130" s="93"/>
      <c r="G130" s="93" t="s">
        <v>43</v>
      </c>
      <c r="H130" s="93"/>
      <c r="I130" s="3" t="s">
        <v>44</v>
      </c>
      <c r="J130" s="21"/>
      <c r="K130" s="23">
        <f>SUM(K131:K135)</f>
        <v>0</v>
      </c>
    </row>
    <row r="131" spans="1:12" ht="21" customHeight="1" x14ac:dyDescent="0.2">
      <c r="A131" s="92"/>
      <c r="B131" s="92"/>
      <c r="C131" s="92"/>
      <c r="D131" s="92"/>
      <c r="E131" s="92"/>
      <c r="F131" s="92"/>
      <c r="G131" s="29" t="s">
        <v>0</v>
      </c>
      <c r="H131" s="30" t="s">
        <v>17</v>
      </c>
      <c r="I131" s="42"/>
      <c r="J131" s="21">
        <f>I131/6</f>
        <v>0</v>
      </c>
      <c r="K131" s="21">
        <f>ROUNDUP(J131,0)</f>
        <v>0</v>
      </c>
      <c r="L131" s="1"/>
    </row>
    <row r="132" spans="1:12" ht="21" customHeight="1" x14ac:dyDescent="0.2">
      <c r="A132" s="92"/>
      <c r="B132" s="92"/>
      <c r="C132" s="92"/>
      <c r="D132" s="92"/>
      <c r="E132" s="92"/>
      <c r="F132" s="92"/>
      <c r="G132" s="29" t="s">
        <v>0</v>
      </c>
      <c r="H132" s="30" t="s">
        <v>17</v>
      </c>
      <c r="I132" s="42"/>
      <c r="J132" s="21">
        <f t="shared" ref="J132:J135" si="10">I132/6</f>
        <v>0</v>
      </c>
      <c r="K132" s="21">
        <f t="shared" ref="K132:K135" si="11">ROUNDUP(J132,0)</f>
        <v>0</v>
      </c>
      <c r="L132" s="1"/>
    </row>
    <row r="133" spans="1:12" ht="21" customHeight="1" x14ac:dyDescent="0.2">
      <c r="A133" s="89"/>
      <c r="B133" s="90"/>
      <c r="C133" s="94"/>
      <c r="D133" s="89"/>
      <c r="E133" s="90"/>
      <c r="F133" s="94"/>
      <c r="G133" s="29" t="s">
        <v>0</v>
      </c>
      <c r="H133" s="30" t="s">
        <v>17</v>
      </c>
      <c r="I133" s="42"/>
      <c r="J133" s="21">
        <f t="shared" si="10"/>
        <v>0</v>
      </c>
      <c r="K133" s="21">
        <f t="shared" si="11"/>
        <v>0</v>
      </c>
      <c r="L133" s="1"/>
    </row>
    <row r="134" spans="1:12" ht="21" customHeight="1" x14ac:dyDescent="0.2">
      <c r="A134" s="92"/>
      <c r="B134" s="92"/>
      <c r="C134" s="92"/>
      <c r="D134" s="92"/>
      <c r="E134" s="92"/>
      <c r="F134" s="92"/>
      <c r="G134" s="29" t="s">
        <v>0</v>
      </c>
      <c r="H134" s="30" t="s">
        <v>17</v>
      </c>
      <c r="I134" s="42"/>
      <c r="J134" s="21">
        <f t="shared" si="10"/>
        <v>0</v>
      </c>
      <c r="K134" s="21">
        <f t="shared" si="11"/>
        <v>0</v>
      </c>
      <c r="L134" s="1"/>
    </row>
    <row r="135" spans="1:12" ht="21" customHeight="1" x14ac:dyDescent="0.2">
      <c r="A135" s="92"/>
      <c r="B135" s="92"/>
      <c r="C135" s="92"/>
      <c r="D135" s="92"/>
      <c r="E135" s="92"/>
      <c r="F135" s="92"/>
      <c r="G135" s="29" t="s">
        <v>0</v>
      </c>
      <c r="H135" s="30" t="s">
        <v>17</v>
      </c>
      <c r="I135" s="42"/>
      <c r="J135" s="21">
        <f t="shared" si="10"/>
        <v>0</v>
      </c>
      <c r="K135" s="21">
        <f t="shared" si="11"/>
        <v>0</v>
      </c>
      <c r="L135" s="1"/>
    </row>
    <row r="137" spans="1:12" x14ac:dyDescent="0.2">
      <c r="A137" s="4" t="s">
        <v>122</v>
      </c>
      <c r="E137" s="4"/>
      <c r="H137" s="6"/>
    </row>
    <row r="138" spans="1:12" x14ac:dyDescent="0.2">
      <c r="A138" s="93" t="s">
        <v>125</v>
      </c>
      <c r="B138" s="93"/>
      <c r="C138" s="93"/>
      <c r="D138" s="93" t="s">
        <v>42</v>
      </c>
      <c r="E138" s="93"/>
      <c r="F138" s="93"/>
      <c r="G138" s="93" t="s">
        <v>43</v>
      </c>
      <c r="H138" s="93"/>
      <c r="I138" s="3" t="s">
        <v>44</v>
      </c>
      <c r="J138" s="21"/>
      <c r="K138" s="23">
        <f>SUM(K139:K143)</f>
        <v>0</v>
      </c>
    </row>
    <row r="139" spans="1:12" ht="21" customHeight="1" x14ac:dyDescent="0.2">
      <c r="A139" s="92"/>
      <c r="B139" s="92"/>
      <c r="C139" s="92"/>
      <c r="D139" s="92"/>
      <c r="E139" s="92"/>
      <c r="F139" s="92"/>
      <c r="G139" s="29" t="s">
        <v>0</v>
      </c>
      <c r="H139" s="30" t="s">
        <v>17</v>
      </c>
      <c r="I139" s="42"/>
      <c r="J139" s="21">
        <f>I139/6</f>
        <v>0</v>
      </c>
      <c r="K139" s="21">
        <f>ROUNDUP(J139,0)*2</f>
        <v>0</v>
      </c>
      <c r="L139" s="1"/>
    </row>
    <row r="140" spans="1:12" ht="21" customHeight="1" x14ac:dyDescent="0.2">
      <c r="A140" s="92"/>
      <c r="B140" s="92"/>
      <c r="C140" s="92"/>
      <c r="D140" s="92"/>
      <c r="E140" s="92"/>
      <c r="F140" s="92"/>
      <c r="G140" s="29" t="s">
        <v>0</v>
      </c>
      <c r="H140" s="30" t="s">
        <v>17</v>
      </c>
      <c r="I140" s="42"/>
      <c r="J140" s="21">
        <f t="shared" ref="J140:J143" si="12">I140/6</f>
        <v>0</v>
      </c>
      <c r="K140" s="21">
        <f t="shared" ref="K140:K143" si="13">ROUNDUP(J140,0)*2</f>
        <v>0</v>
      </c>
      <c r="L140" s="1"/>
    </row>
    <row r="141" spans="1:12" ht="21" customHeight="1" x14ac:dyDescent="0.2">
      <c r="A141" s="89"/>
      <c r="B141" s="90"/>
      <c r="C141" s="94"/>
      <c r="D141" s="89"/>
      <c r="E141" s="90"/>
      <c r="F141" s="94"/>
      <c r="G141" s="29" t="s">
        <v>0</v>
      </c>
      <c r="H141" s="30" t="s">
        <v>17</v>
      </c>
      <c r="I141" s="42"/>
      <c r="J141" s="21">
        <f t="shared" si="12"/>
        <v>0</v>
      </c>
      <c r="K141" s="21">
        <f t="shared" si="13"/>
        <v>0</v>
      </c>
      <c r="L141" s="1"/>
    </row>
    <row r="142" spans="1:12" ht="21" customHeight="1" x14ac:dyDescent="0.2">
      <c r="A142" s="92"/>
      <c r="B142" s="92"/>
      <c r="C142" s="92"/>
      <c r="D142" s="92"/>
      <c r="E142" s="92"/>
      <c r="F142" s="92"/>
      <c r="G142" s="29" t="s">
        <v>0</v>
      </c>
      <c r="H142" s="30" t="s">
        <v>17</v>
      </c>
      <c r="I142" s="42"/>
      <c r="J142" s="21">
        <f t="shared" si="12"/>
        <v>0</v>
      </c>
      <c r="K142" s="21">
        <f t="shared" si="13"/>
        <v>0</v>
      </c>
      <c r="L142" s="1"/>
    </row>
    <row r="143" spans="1:12" ht="21" customHeight="1" x14ac:dyDescent="0.2">
      <c r="A143" s="92"/>
      <c r="B143" s="92"/>
      <c r="C143" s="92"/>
      <c r="D143" s="92"/>
      <c r="E143" s="92"/>
      <c r="F143" s="92"/>
      <c r="G143" s="29" t="s">
        <v>0</v>
      </c>
      <c r="H143" s="30" t="s">
        <v>17</v>
      </c>
      <c r="I143" s="42"/>
      <c r="J143" s="21">
        <f t="shared" si="12"/>
        <v>0</v>
      </c>
      <c r="K143" s="21">
        <f t="shared" si="13"/>
        <v>0</v>
      </c>
      <c r="L143" s="1"/>
    </row>
    <row r="145" spans="1:15" x14ac:dyDescent="0.2">
      <c r="A145" s="4" t="s">
        <v>104</v>
      </c>
    </row>
    <row r="146" spans="1:15" x14ac:dyDescent="0.2">
      <c r="A146" s="87" t="s">
        <v>80</v>
      </c>
      <c r="B146" s="80"/>
    </row>
    <row r="147" spans="1:15" x14ac:dyDescent="0.2">
      <c r="A147" s="93" t="s">
        <v>45</v>
      </c>
      <c r="B147" s="93"/>
      <c r="C147" s="93"/>
      <c r="D147" s="93" t="s">
        <v>46</v>
      </c>
      <c r="E147" s="93"/>
      <c r="F147" s="97" t="s">
        <v>47</v>
      </c>
      <c r="G147" s="99"/>
      <c r="H147" s="99"/>
      <c r="I147" s="99"/>
      <c r="J147" s="98"/>
      <c r="K147" s="93" t="s">
        <v>48</v>
      </c>
      <c r="L147" s="93"/>
      <c r="M147" s="3" t="s">
        <v>49</v>
      </c>
      <c r="N147" s="21"/>
      <c r="O147" s="23">
        <f>SUM(O148:O150)</f>
        <v>0</v>
      </c>
    </row>
    <row r="148" spans="1:15" ht="21" customHeight="1" x14ac:dyDescent="0.2">
      <c r="A148" s="92"/>
      <c r="B148" s="92"/>
      <c r="C148" s="92"/>
      <c r="D148" s="29" t="s">
        <v>0</v>
      </c>
      <c r="E148" s="30" t="s">
        <v>17</v>
      </c>
      <c r="F148" s="89"/>
      <c r="G148" s="90"/>
      <c r="H148" s="90"/>
      <c r="I148" s="90"/>
      <c r="J148" s="94"/>
      <c r="K148" s="92"/>
      <c r="L148" s="92"/>
      <c r="M148" s="42"/>
      <c r="N148" s="21">
        <f>M148/1500</f>
        <v>0</v>
      </c>
      <c r="O148" s="21">
        <f>ROUNDUP(N148,0)</f>
        <v>0</v>
      </c>
    </row>
    <row r="149" spans="1:15" ht="21" customHeight="1" x14ac:dyDescent="0.2">
      <c r="A149" s="92"/>
      <c r="B149" s="92"/>
      <c r="C149" s="92"/>
      <c r="D149" s="29" t="s">
        <v>0</v>
      </c>
      <c r="E149" s="30" t="s">
        <v>17</v>
      </c>
      <c r="F149" s="89"/>
      <c r="G149" s="90"/>
      <c r="H149" s="90"/>
      <c r="I149" s="90"/>
      <c r="J149" s="94"/>
      <c r="K149" s="92"/>
      <c r="L149" s="92"/>
      <c r="M149" s="42"/>
      <c r="N149" s="21">
        <f t="shared" ref="N149:N150" si="14">M149/1500</f>
        <v>0</v>
      </c>
      <c r="O149" s="21">
        <f t="shared" ref="O149:O150" si="15">ROUNDUP(N149,0)</f>
        <v>0</v>
      </c>
    </row>
    <row r="150" spans="1:15" ht="21" customHeight="1" x14ac:dyDescent="0.2">
      <c r="A150" s="89"/>
      <c r="B150" s="90"/>
      <c r="C150" s="94"/>
      <c r="D150" s="29" t="s">
        <v>0</v>
      </c>
      <c r="E150" s="30" t="s">
        <v>17</v>
      </c>
      <c r="F150" s="89"/>
      <c r="G150" s="90"/>
      <c r="H150" s="90"/>
      <c r="I150" s="90"/>
      <c r="J150" s="94"/>
      <c r="K150" s="92"/>
      <c r="L150" s="92"/>
      <c r="M150" s="42"/>
      <c r="N150" s="21">
        <f t="shared" si="14"/>
        <v>0</v>
      </c>
      <c r="O150" s="21">
        <f t="shared" si="15"/>
        <v>0</v>
      </c>
    </row>
    <row r="152" spans="1:15" x14ac:dyDescent="0.2">
      <c r="A152" s="4" t="s">
        <v>105</v>
      </c>
    </row>
    <row r="153" spans="1:15" x14ac:dyDescent="0.2">
      <c r="A153" s="93" t="s">
        <v>50</v>
      </c>
      <c r="B153" s="93"/>
      <c r="C153" s="93"/>
      <c r="D153" s="93" t="s">
        <v>51</v>
      </c>
      <c r="E153" s="93"/>
      <c r="F153" s="97" t="s">
        <v>47</v>
      </c>
      <c r="G153" s="99"/>
      <c r="H153" s="99"/>
      <c r="I153" s="99"/>
      <c r="J153" s="98"/>
      <c r="K153" s="93" t="s">
        <v>52</v>
      </c>
      <c r="L153" s="93"/>
      <c r="M153" s="68" t="s">
        <v>103</v>
      </c>
      <c r="N153" s="75">
        <f>SUM(N154:N156)</f>
        <v>0</v>
      </c>
    </row>
    <row r="154" spans="1:15" ht="21" customHeight="1" x14ac:dyDescent="0.2">
      <c r="A154" s="92"/>
      <c r="B154" s="92"/>
      <c r="C154" s="92"/>
      <c r="D154" s="29" t="s">
        <v>0</v>
      </c>
      <c r="E154" s="30" t="s">
        <v>17</v>
      </c>
      <c r="F154" s="89"/>
      <c r="G154" s="90"/>
      <c r="H154" s="90"/>
      <c r="I154" s="90"/>
      <c r="J154" s="94"/>
      <c r="K154" s="92"/>
      <c r="L154" s="92"/>
      <c r="M154" s="76"/>
      <c r="N154" s="21">
        <f>M154</f>
        <v>0</v>
      </c>
    </row>
    <row r="155" spans="1:15" ht="21" customHeight="1" x14ac:dyDescent="0.2">
      <c r="A155" s="92"/>
      <c r="B155" s="92"/>
      <c r="C155" s="92"/>
      <c r="D155" s="29" t="s">
        <v>0</v>
      </c>
      <c r="E155" s="30" t="s">
        <v>17</v>
      </c>
      <c r="F155" s="89"/>
      <c r="G155" s="90"/>
      <c r="H155" s="90"/>
      <c r="I155" s="90"/>
      <c r="J155" s="94"/>
      <c r="K155" s="92"/>
      <c r="L155" s="92"/>
      <c r="M155" s="76"/>
      <c r="N155" s="21">
        <f t="shared" ref="N155:N156" si="16">M155</f>
        <v>0</v>
      </c>
    </row>
    <row r="156" spans="1:15" ht="21" customHeight="1" x14ac:dyDescent="0.2">
      <c r="A156" s="89"/>
      <c r="B156" s="90"/>
      <c r="C156" s="94"/>
      <c r="D156" s="29" t="s">
        <v>0</v>
      </c>
      <c r="E156" s="30" t="s">
        <v>17</v>
      </c>
      <c r="F156" s="89"/>
      <c r="G156" s="90"/>
      <c r="H156" s="90"/>
      <c r="I156" s="90"/>
      <c r="J156" s="94"/>
      <c r="K156" s="92"/>
      <c r="L156" s="92"/>
      <c r="M156" s="76"/>
      <c r="N156" s="21">
        <f t="shared" si="16"/>
        <v>0</v>
      </c>
    </row>
    <row r="157" spans="1:15" x14ac:dyDescent="0.2">
      <c r="A157" s="11"/>
      <c r="B157" s="11"/>
      <c r="C157" s="11"/>
      <c r="D157" s="9"/>
      <c r="E157" s="9"/>
      <c r="F157" s="10"/>
      <c r="G157" s="10"/>
      <c r="H157" s="10"/>
      <c r="I157" s="10"/>
      <c r="J157" s="10"/>
      <c r="K157" s="11"/>
      <c r="L157" s="11"/>
    </row>
    <row r="158" spans="1:15" x14ac:dyDescent="0.2">
      <c r="A158" s="4" t="s">
        <v>106</v>
      </c>
      <c r="E158" s="4"/>
    </row>
    <row r="159" spans="1:15" x14ac:dyDescent="0.2">
      <c r="A159" s="93" t="s">
        <v>50</v>
      </c>
      <c r="B159" s="93"/>
      <c r="C159" s="93"/>
      <c r="D159" s="93" t="s">
        <v>51</v>
      </c>
      <c r="E159" s="93"/>
      <c r="F159" s="97" t="s">
        <v>47</v>
      </c>
      <c r="G159" s="99"/>
      <c r="H159" s="99"/>
      <c r="I159" s="99"/>
      <c r="J159" s="98"/>
      <c r="K159" s="93" t="s">
        <v>52</v>
      </c>
      <c r="L159" s="93"/>
      <c r="M159" s="68" t="s">
        <v>103</v>
      </c>
      <c r="N159" s="23">
        <f>SUM(N160:N162)</f>
        <v>0</v>
      </c>
    </row>
    <row r="160" spans="1:15" ht="21" customHeight="1" x14ac:dyDescent="0.2">
      <c r="A160" s="92"/>
      <c r="B160" s="92"/>
      <c r="C160" s="92"/>
      <c r="D160" s="29" t="s">
        <v>0</v>
      </c>
      <c r="E160" s="30" t="s">
        <v>17</v>
      </c>
      <c r="F160" s="89"/>
      <c r="G160" s="90"/>
      <c r="H160" s="90"/>
      <c r="I160" s="90"/>
      <c r="J160" s="94"/>
      <c r="K160" s="92"/>
      <c r="L160" s="92"/>
      <c r="M160" s="76"/>
      <c r="N160" s="21">
        <f>M160</f>
        <v>0</v>
      </c>
    </row>
    <row r="161" spans="1:14" ht="21" customHeight="1" x14ac:dyDescent="0.2">
      <c r="A161" s="92"/>
      <c r="B161" s="92"/>
      <c r="C161" s="92"/>
      <c r="D161" s="29" t="s">
        <v>0</v>
      </c>
      <c r="E161" s="30" t="s">
        <v>17</v>
      </c>
      <c r="F161" s="89"/>
      <c r="G161" s="90"/>
      <c r="H161" s="90"/>
      <c r="I161" s="90"/>
      <c r="J161" s="94"/>
      <c r="K161" s="92"/>
      <c r="L161" s="92"/>
      <c r="M161" s="76"/>
      <c r="N161" s="21">
        <f t="shared" ref="N161:N162" si="17">M161</f>
        <v>0</v>
      </c>
    </row>
    <row r="162" spans="1:14" ht="21" customHeight="1" x14ac:dyDescent="0.2">
      <c r="A162" s="89"/>
      <c r="B162" s="90"/>
      <c r="C162" s="94"/>
      <c r="D162" s="29" t="s">
        <v>0</v>
      </c>
      <c r="E162" s="30" t="s">
        <v>17</v>
      </c>
      <c r="F162" s="89"/>
      <c r="G162" s="90"/>
      <c r="H162" s="90"/>
      <c r="I162" s="90"/>
      <c r="J162" s="94"/>
      <c r="K162" s="92"/>
      <c r="L162" s="92"/>
      <c r="M162" s="76"/>
      <c r="N162" s="21">
        <f t="shared" si="17"/>
        <v>0</v>
      </c>
    </row>
    <row r="164" spans="1:14" x14ac:dyDescent="0.2">
      <c r="A164" s="4" t="s">
        <v>126</v>
      </c>
      <c r="E164" s="4"/>
      <c r="H164" s="6"/>
    </row>
    <row r="165" spans="1:14" x14ac:dyDescent="0.2">
      <c r="A165" s="93" t="s">
        <v>124</v>
      </c>
      <c r="B165" s="93"/>
      <c r="C165" s="93"/>
      <c r="D165" s="93" t="s">
        <v>42</v>
      </c>
      <c r="E165" s="93"/>
      <c r="F165" s="93"/>
      <c r="G165" s="93" t="s">
        <v>46</v>
      </c>
      <c r="H165" s="93"/>
      <c r="I165" s="68" t="s">
        <v>103</v>
      </c>
      <c r="J165" s="75">
        <f>SUM(J166:J168)</f>
        <v>0</v>
      </c>
    </row>
    <row r="166" spans="1:14" ht="21" customHeight="1" x14ac:dyDescent="0.2">
      <c r="A166" s="92"/>
      <c r="B166" s="92"/>
      <c r="C166" s="92"/>
      <c r="D166" s="92"/>
      <c r="E166" s="92"/>
      <c r="F166" s="92"/>
      <c r="G166" s="29" t="s">
        <v>0</v>
      </c>
      <c r="H166" s="30" t="s">
        <v>17</v>
      </c>
      <c r="I166" s="76"/>
      <c r="J166" s="21">
        <f>I166</f>
        <v>0</v>
      </c>
      <c r="K166" s="1"/>
      <c r="L166" s="1"/>
    </row>
    <row r="167" spans="1:14" ht="21" customHeight="1" x14ac:dyDescent="0.2">
      <c r="A167" s="92"/>
      <c r="B167" s="92"/>
      <c r="C167" s="92"/>
      <c r="D167" s="92"/>
      <c r="E167" s="92"/>
      <c r="F167" s="92"/>
      <c r="G167" s="29" t="s">
        <v>0</v>
      </c>
      <c r="H167" s="30" t="s">
        <v>17</v>
      </c>
      <c r="I167" s="76"/>
      <c r="J167" s="21">
        <f t="shared" ref="J167:J168" si="18">I167</f>
        <v>0</v>
      </c>
      <c r="K167" s="1"/>
      <c r="L167" s="1"/>
    </row>
    <row r="168" spans="1:14" ht="21" customHeight="1" x14ac:dyDescent="0.2">
      <c r="A168" s="89"/>
      <c r="B168" s="90"/>
      <c r="C168" s="94"/>
      <c r="D168" s="89"/>
      <c r="E168" s="90"/>
      <c r="F168" s="94"/>
      <c r="G168" s="29" t="s">
        <v>0</v>
      </c>
      <c r="H168" s="30" t="s">
        <v>17</v>
      </c>
      <c r="I168" s="76"/>
      <c r="J168" s="21">
        <f t="shared" si="18"/>
        <v>0</v>
      </c>
      <c r="K168" s="1"/>
      <c r="L168" s="1"/>
    </row>
    <row r="169" spans="1:14" ht="13.5" customHeight="1" x14ac:dyDescent="0.2">
      <c r="A169" s="81"/>
      <c r="B169" s="81"/>
      <c r="C169" s="81"/>
      <c r="D169" s="81"/>
      <c r="E169" s="81"/>
      <c r="F169" s="81"/>
      <c r="G169" s="66"/>
      <c r="H169" s="66"/>
      <c r="I169" s="66"/>
      <c r="J169" s="65"/>
      <c r="K169" s="65"/>
      <c r="L169" s="1"/>
    </row>
    <row r="170" spans="1:14" x14ac:dyDescent="0.2">
      <c r="A170" s="4" t="s">
        <v>123</v>
      </c>
    </row>
    <row r="171" spans="1:14" x14ac:dyDescent="0.2">
      <c r="A171" s="87" t="s">
        <v>112</v>
      </c>
    </row>
    <row r="172" spans="1:14" x14ac:dyDescent="0.2">
      <c r="A172" s="93" t="s">
        <v>53</v>
      </c>
      <c r="B172" s="93"/>
      <c r="C172" s="93"/>
      <c r="D172" s="93" t="s">
        <v>54</v>
      </c>
      <c r="E172" s="93"/>
      <c r="F172" s="93" t="s">
        <v>55</v>
      </c>
      <c r="G172" s="93"/>
      <c r="H172" s="93"/>
      <c r="I172" s="68" t="s">
        <v>103</v>
      </c>
      <c r="J172" s="75">
        <f>SUM(J173:J175)</f>
        <v>0</v>
      </c>
    </row>
    <row r="173" spans="1:14" ht="21" customHeight="1" x14ac:dyDescent="0.2">
      <c r="A173" s="92"/>
      <c r="B173" s="92"/>
      <c r="C173" s="92"/>
      <c r="D173" s="29" t="s">
        <v>0</v>
      </c>
      <c r="E173" s="30" t="s">
        <v>17</v>
      </c>
      <c r="F173" s="92"/>
      <c r="G173" s="92"/>
      <c r="H173" s="92"/>
      <c r="I173" s="76"/>
      <c r="J173" s="21">
        <f>I173</f>
        <v>0</v>
      </c>
    </row>
    <row r="174" spans="1:14" ht="21" customHeight="1" x14ac:dyDescent="0.2">
      <c r="A174" s="92"/>
      <c r="B174" s="92"/>
      <c r="C174" s="92"/>
      <c r="D174" s="29" t="s">
        <v>0</v>
      </c>
      <c r="E174" s="30" t="s">
        <v>17</v>
      </c>
      <c r="F174" s="92"/>
      <c r="G174" s="92"/>
      <c r="H174" s="92"/>
      <c r="I174" s="76"/>
      <c r="J174" s="21">
        <f t="shared" ref="J174:J175" si="19">I174</f>
        <v>0</v>
      </c>
    </row>
    <row r="175" spans="1:14" ht="21" customHeight="1" x14ac:dyDescent="0.2">
      <c r="A175" s="89"/>
      <c r="B175" s="90"/>
      <c r="C175" s="94"/>
      <c r="D175" s="29" t="s">
        <v>0</v>
      </c>
      <c r="E175" s="30" t="s">
        <v>17</v>
      </c>
      <c r="F175" s="92"/>
      <c r="G175" s="92"/>
      <c r="H175" s="92"/>
      <c r="I175" s="76"/>
      <c r="J175" s="21">
        <f t="shared" si="19"/>
        <v>0</v>
      </c>
    </row>
    <row r="177" spans="1:15" x14ac:dyDescent="0.2">
      <c r="A177" s="49" t="s">
        <v>116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x14ac:dyDescent="0.2">
      <c r="A178" s="87" t="s">
        <v>118</v>
      </c>
      <c r="B178" s="80"/>
    </row>
    <row r="179" spans="1:15" x14ac:dyDescent="0.2">
      <c r="A179" s="97" t="s">
        <v>117</v>
      </c>
      <c r="B179" s="99"/>
      <c r="C179" s="99"/>
      <c r="D179" s="99"/>
      <c r="E179" s="99"/>
      <c r="F179" s="99"/>
      <c r="G179" s="99"/>
      <c r="H179" s="99"/>
      <c r="I179" s="97" t="s">
        <v>46</v>
      </c>
      <c r="J179" s="98"/>
    </row>
    <row r="180" spans="1:15" ht="21" customHeight="1" x14ac:dyDescent="0.2">
      <c r="A180" s="89"/>
      <c r="B180" s="90"/>
      <c r="C180" s="90"/>
      <c r="D180" s="90"/>
      <c r="E180" s="90"/>
      <c r="F180" s="90"/>
      <c r="G180" s="90"/>
      <c r="H180" s="90"/>
      <c r="I180" s="29" t="s">
        <v>0</v>
      </c>
      <c r="J180" s="30" t="s">
        <v>17</v>
      </c>
    </row>
    <row r="181" spans="1:15" ht="21" customHeight="1" x14ac:dyDescent="0.2">
      <c r="A181" s="81"/>
      <c r="B181" s="81"/>
      <c r="C181" s="81"/>
      <c r="D181" s="66"/>
      <c r="E181" s="66"/>
      <c r="F181" s="81"/>
      <c r="G181" s="81"/>
      <c r="H181" s="81"/>
      <c r="I181" s="81"/>
      <c r="J181" s="81"/>
      <c r="K181" s="81"/>
      <c r="L181" s="81"/>
      <c r="M181" s="66"/>
      <c r="N181" s="65"/>
      <c r="O181" s="65"/>
    </row>
    <row r="182" spans="1:15" x14ac:dyDescent="0.2">
      <c r="A182" t="s">
        <v>56</v>
      </c>
      <c r="G182" s="86" t="s">
        <v>134</v>
      </c>
    </row>
    <row r="183" spans="1:15" x14ac:dyDescent="0.2">
      <c r="G183" s="86" t="s">
        <v>135</v>
      </c>
    </row>
    <row r="184" spans="1:15" s="33" customFormat="1" x14ac:dyDescent="0.2">
      <c r="A184" s="45" t="s">
        <v>0</v>
      </c>
      <c r="B184" s="45" t="s">
        <v>57</v>
      </c>
      <c r="C184" s="45" t="s">
        <v>58</v>
      </c>
    </row>
    <row r="185" spans="1:15" s="33" customFormat="1" x14ac:dyDescent="0.2"/>
    <row r="186" spans="1:15" s="33" customFormat="1" x14ac:dyDescent="0.2">
      <c r="A186" s="33" t="s">
        <v>59</v>
      </c>
      <c r="B186" s="46"/>
      <c r="C186" s="46"/>
      <c r="D186" s="46"/>
      <c r="E186" s="46"/>
      <c r="F186" s="46"/>
    </row>
    <row r="187" spans="1:15" s="33" customFormat="1" x14ac:dyDescent="0.2"/>
    <row r="188" spans="1:15" s="33" customFormat="1" x14ac:dyDescent="0.2">
      <c r="A188" s="33" t="s">
        <v>60</v>
      </c>
      <c r="B188" s="46"/>
      <c r="C188" s="46"/>
      <c r="D188" s="46"/>
      <c r="E188" s="46"/>
      <c r="F188" s="46"/>
    </row>
    <row r="189" spans="1:15" s="33" customFormat="1" x14ac:dyDescent="0.2"/>
    <row r="190" spans="1:15" s="33" customFormat="1" x14ac:dyDescent="0.2">
      <c r="A190" s="33" t="s">
        <v>1</v>
      </c>
      <c r="B190" s="46"/>
      <c r="C190" s="46"/>
      <c r="D190" s="46"/>
      <c r="E190" s="46"/>
      <c r="F190" s="47"/>
      <c r="G190" s="48"/>
    </row>
    <row r="191" spans="1:15" s="33" customFormat="1" x14ac:dyDescent="0.2"/>
    <row r="192" spans="1:15" s="33" customFormat="1" x14ac:dyDescent="0.2">
      <c r="A192" s="33" t="s">
        <v>7</v>
      </c>
      <c r="B192" s="46"/>
      <c r="C192" s="46"/>
      <c r="D192" s="46"/>
      <c r="E192" s="46"/>
      <c r="F192" s="46"/>
      <c r="G192" s="85" t="s">
        <v>98</v>
      </c>
    </row>
    <row r="193" spans="1:1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1:1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</sheetData>
  <sheetProtection sheet="1" formatCells="0" formatColumns="0" formatRows="0" insertColumns="0" insertRows="0"/>
  <mergeCells count="209">
    <mergeCell ref="B54:F54"/>
    <mergeCell ref="A165:C165"/>
    <mergeCell ref="D165:F165"/>
    <mergeCell ref="G165:H165"/>
    <mergeCell ref="A74:D74"/>
    <mergeCell ref="A75:D75"/>
    <mergeCell ref="A84:D84"/>
    <mergeCell ref="I84:M84"/>
    <mergeCell ref="A76:D76"/>
    <mergeCell ref="A77:D77"/>
    <mergeCell ref="A78:D78"/>
    <mergeCell ref="E83:G83"/>
    <mergeCell ref="E84:G84"/>
    <mergeCell ref="I83:M83"/>
    <mergeCell ref="A79:D79"/>
    <mergeCell ref="E79:G79"/>
    <mergeCell ref="H62:K62"/>
    <mergeCell ref="K159:L159"/>
    <mergeCell ref="F148:J148"/>
    <mergeCell ref="C119:I119"/>
    <mergeCell ref="C120:I120"/>
    <mergeCell ref="A131:C131"/>
    <mergeCell ref="D131:F131"/>
    <mergeCell ref="A134:C134"/>
    <mergeCell ref="D134:F134"/>
    <mergeCell ref="A135:C135"/>
    <mergeCell ref="D135:F135"/>
    <mergeCell ref="C112:D112"/>
    <mergeCell ref="C114:D114"/>
    <mergeCell ref="C117:I117"/>
    <mergeCell ref="C118:I118"/>
    <mergeCell ref="C121:I121"/>
    <mergeCell ref="C122:I122"/>
    <mergeCell ref="A111:B111"/>
    <mergeCell ref="C111:D111"/>
    <mergeCell ref="E111:I111"/>
    <mergeCell ref="E112:I112"/>
    <mergeCell ref="E113:I113"/>
    <mergeCell ref="E114:I114"/>
    <mergeCell ref="A117:B117"/>
    <mergeCell ref="A130:C130"/>
    <mergeCell ref="D130:F130"/>
    <mergeCell ref="G130:H130"/>
    <mergeCell ref="A141:C141"/>
    <mergeCell ref="D141:F141"/>
    <mergeCell ref="F175:H175"/>
    <mergeCell ref="A173:C173"/>
    <mergeCell ref="A174:C174"/>
    <mergeCell ref="A175:C175"/>
    <mergeCell ref="F172:H172"/>
    <mergeCell ref="F173:H173"/>
    <mergeCell ref="F174:H174"/>
    <mergeCell ref="A143:C143"/>
    <mergeCell ref="A148:C148"/>
    <mergeCell ref="A149:C149"/>
    <mergeCell ref="D143:F143"/>
    <mergeCell ref="A166:C166"/>
    <mergeCell ref="D166:F166"/>
    <mergeCell ref="A167:C167"/>
    <mergeCell ref="D167:F167"/>
    <mergeCell ref="A168:C168"/>
    <mergeCell ref="D168:F168"/>
    <mergeCell ref="F149:J149"/>
    <mergeCell ref="K161:L161"/>
    <mergeCell ref="A162:C162"/>
    <mergeCell ref="F162:J162"/>
    <mergeCell ref="K162:L162"/>
    <mergeCell ref="A172:C172"/>
    <mergeCell ref="D172:E172"/>
    <mergeCell ref="A161:C161"/>
    <mergeCell ref="F161:J161"/>
    <mergeCell ref="K160:L160"/>
    <mergeCell ref="B51:E51"/>
    <mergeCell ref="B45:E45"/>
    <mergeCell ref="B62:F62"/>
    <mergeCell ref="B50:E50"/>
    <mergeCell ref="K147:L147"/>
    <mergeCell ref="K148:L148"/>
    <mergeCell ref="K149:L149"/>
    <mergeCell ref="K150:L150"/>
    <mergeCell ref="A147:C147"/>
    <mergeCell ref="F147:J147"/>
    <mergeCell ref="F150:J150"/>
    <mergeCell ref="A150:C150"/>
    <mergeCell ref="C127:D127"/>
    <mergeCell ref="A138:C138"/>
    <mergeCell ref="D138:F138"/>
    <mergeCell ref="G138:H138"/>
    <mergeCell ref="A139:C139"/>
    <mergeCell ref="D139:F139"/>
    <mergeCell ref="A132:C132"/>
    <mergeCell ref="D147:E147"/>
    <mergeCell ref="D132:F132"/>
    <mergeCell ref="A133:C133"/>
    <mergeCell ref="D133:F133"/>
    <mergeCell ref="C113:D113"/>
    <mergeCell ref="A21:C21"/>
    <mergeCell ref="A22:C22"/>
    <mergeCell ref="E21:G21"/>
    <mergeCell ref="A87:D87"/>
    <mergeCell ref="I87:M87"/>
    <mergeCell ref="B64:I64"/>
    <mergeCell ref="B65:F65"/>
    <mergeCell ref="H65:K65"/>
    <mergeCell ref="B67:I67"/>
    <mergeCell ref="B68:F68"/>
    <mergeCell ref="H68:K68"/>
    <mergeCell ref="B70:I70"/>
    <mergeCell ref="A73:D73"/>
    <mergeCell ref="E73:G73"/>
    <mergeCell ref="A31:D31"/>
    <mergeCell ref="E31:G31"/>
    <mergeCell ref="H31:I31"/>
    <mergeCell ref="A32:D32"/>
    <mergeCell ref="A33:D33"/>
    <mergeCell ref="A34:D34"/>
    <mergeCell ref="A35:D35"/>
    <mergeCell ref="B40:F40"/>
    <mergeCell ref="B46:E46"/>
    <mergeCell ref="B47:E47"/>
    <mergeCell ref="A86:D86"/>
    <mergeCell ref="I86:M86"/>
    <mergeCell ref="I73:M73"/>
    <mergeCell ref="I74:M74"/>
    <mergeCell ref="I75:M75"/>
    <mergeCell ref="I76:M76"/>
    <mergeCell ref="I77:M77"/>
    <mergeCell ref="I78:M78"/>
    <mergeCell ref="I79:M79"/>
    <mergeCell ref="A82:D82"/>
    <mergeCell ref="E82:G82"/>
    <mergeCell ref="I82:M82"/>
    <mergeCell ref="E74:G74"/>
    <mergeCell ref="E75:G75"/>
    <mergeCell ref="E76:G76"/>
    <mergeCell ref="E77:G77"/>
    <mergeCell ref="E78:G78"/>
    <mergeCell ref="D96:F96"/>
    <mergeCell ref="A83:D83"/>
    <mergeCell ref="A101:B101"/>
    <mergeCell ref="A102:B102"/>
    <mergeCell ref="C99:D99"/>
    <mergeCell ref="E99:I99"/>
    <mergeCell ref="E100:I100"/>
    <mergeCell ref="E101:I101"/>
    <mergeCell ref="E102:I102"/>
    <mergeCell ref="A99:B99"/>
    <mergeCell ref="I92:L92"/>
    <mergeCell ref="I93:L93"/>
    <mergeCell ref="I94:L94"/>
    <mergeCell ref="I95:L95"/>
    <mergeCell ref="I96:L96"/>
    <mergeCell ref="A85:D85"/>
    <mergeCell ref="I85:M85"/>
    <mergeCell ref="E85:G85"/>
    <mergeCell ref="A88:D88"/>
    <mergeCell ref="I88:M88"/>
    <mergeCell ref="A91:C91"/>
    <mergeCell ref="G91:H91"/>
    <mergeCell ref="D91:F91"/>
    <mergeCell ref="I91:L91"/>
    <mergeCell ref="E105:H105"/>
    <mergeCell ref="I105:L105"/>
    <mergeCell ref="A106:D106"/>
    <mergeCell ref="E106:H106"/>
    <mergeCell ref="I106:L106"/>
    <mergeCell ref="I179:J179"/>
    <mergeCell ref="A179:H179"/>
    <mergeCell ref="E86:G86"/>
    <mergeCell ref="E87:G87"/>
    <mergeCell ref="E88:G88"/>
    <mergeCell ref="A160:C160"/>
    <mergeCell ref="F160:J160"/>
    <mergeCell ref="A159:C159"/>
    <mergeCell ref="D159:E159"/>
    <mergeCell ref="K156:L156"/>
    <mergeCell ref="A156:C156"/>
    <mergeCell ref="F156:J156"/>
    <mergeCell ref="A155:C155"/>
    <mergeCell ref="F155:J155"/>
    <mergeCell ref="K155:L155"/>
    <mergeCell ref="A153:C153"/>
    <mergeCell ref="D153:E153"/>
    <mergeCell ref="F153:J153"/>
    <mergeCell ref="F159:J159"/>
    <mergeCell ref="A180:H180"/>
    <mergeCell ref="A1:P1"/>
    <mergeCell ref="B48:E48"/>
    <mergeCell ref="B49:E49"/>
    <mergeCell ref="A140:C140"/>
    <mergeCell ref="D140:F140"/>
    <mergeCell ref="A142:C142"/>
    <mergeCell ref="D142:F142"/>
    <mergeCell ref="K153:L153"/>
    <mergeCell ref="A154:C154"/>
    <mergeCell ref="F154:J154"/>
    <mergeCell ref="K154:L154"/>
    <mergeCell ref="A100:B100"/>
    <mergeCell ref="A92:C92"/>
    <mergeCell ref="A93:C93"/>
    <mergeCell ref="A94:C94"/>
    <mergeCell ref="A95:C95"/>
    <mergeCell ref="A96:C96"/>
    <mergeCell ref="D92:F92"/>
    <mergeCell ref="D93:F93"/>
    <mergeCell ref="D94:F94"/>
    <mergeCell ref="D95:F95"/>
    <mergeCell ref="I108:L108"/>
    <mergeCell ref="A105:D105"/>
  </mergeCells>
  <phoneticPr fontId="1"/>
  <dataValidations count="9">
    <dataValidation type="whole" imeMode="halfAlpha" allowBlank="1" showInputMessage="1" showErrorMessage="1" errorTitle="勤務従事月数　入力エラー" error="勤務従事月数は、_x000a_未入力状態_x000a_または_x000a_０以上１２以下の整数を入力してください" sqref="J63 J69 J66" xr:uid="{00000000-0002-0000-0000-000000000000}">
      <formula1>0</formula1>
      <formula2>12</formula2>
    </dataValidation>
    <dataValidation type="decimal" imeMode="halfAlpha" operator="greaterThanOrEqual" allowBlank="1" showInputMessage="1" showErrorMessage="1" errorTitle="活動時間数 入力エラー" error="活動時間数は、_x000a_未入力状態_x000a_または_x000a_０以上の数字を入力してください" sqref="H74:H79" xr:uid="{00000000-0002-0000-0000-000001000000}">
      <formula1>0</formula1>
    </dataValidation>
    <dataValidation type="whole" imeMode="halfAlpha" operator="greaterThanOrEqual" allowBlank="1" showInputMessage="1" showErrorMessage="1" errorTitle="勤務従事年数　入力エラー" error="勤務従事年数は、_x000a_未入力状態_x000a_または_x000a_０以上の数字を入力してください" sqref="H63 H69 H66" xr:uid="{00000000-0002-0000-0000-000002000000}">
      <formula1>0</formula1>
    </dataValidation>
    <dataValidation type="decimal" imeMode="halfAlpha" operator="greaterThanOrEqual" allowBlank="1" showInputMessage="1" showErrorMessage="1" errorTitle="活動時間数　入力エラー" error="活動時間数は、_x000a_未入力状態_x000a_または_x000a_０以上の数字を入力してください" sqref="H83:H88" xr:uid="{00000000-0002-0000-0000-000003000000}">
      <formula1>0</formula1>
    </dataValidation>
    <dataValidation type="decimal" imeMode="halfAlpha" operator="greaterThanOrEqual" allowBlank="1" showInputMessage="1" showErrorMessage="1" errorTitle="教育時間数　入力エラー" error="教育時間数は、_x000a_未入力状態_x000a_または_x000a_０以上の数字を入力してください" sqref="M92:M96" xr:uid="{00000000-0002-0000-0000-000004000000}">
      <formula1>0</formula1>
    </dataValidation>
    <dataValidation type="whole" imeMode="halfAlpha" allowBlank="1" showInputMessage="1" showErrorMessage="1" errorTitle="VEリーダー資格登録番号　入力エラー" error="VEリーダー資格登録番号は_x000a_７桁の数字を入力してください" sqref="C127:D127" xr:uid="{00000000-0002-0000-0000-000005000000}">
      <formula1>0</formula1>
      <formula2>9999999</formula2>
    </dataValidation>
    <dataValidation type="decimal" imeMode="halfAlpha" operator="greaterThanOrEqual" allowBlank="1" showInputMessage="1" showErrorMessage="1" errorTitle="参加時間数　入力エラー" error="参加時間数は、_x000a_未入力状態_x000a_または_x000a_０以上の数字を入力してください_x000a_" sqref="I131:I135" xr:uid="{00000000-0002-0000-0000-000006000000}">
      <formula1>0</formula1>
    </dataValidation>
    <dataValidation type="decimal" imeMode="halfAlpha" operator="greaterThanOrEqual" allowBlank="1" showInputMessage="1" showErrorMessage="1" errorTitle="参加時間数　入力エラー" error="参加時間数は、_x000a_未入力状態_x000a_または_x000a_０以上の数字を入力してください" sqref="I139:I143 I169" xr:uid="{00000000-0002-0000-0000-000007000000}">
      <formula1>0</formula1>
    </dataValidation>
    <dataValidation type="whole" imeMode="halfAlpha" operator="greaterThan" allowBlank="1" showInputMessage="1" showErrorMessage="1" errorTitle="総文字数　入力エラー" error="総文字数は、_x000a_未入力状態_x000a_または_x000a_０より大きい数字を入力してください" sqref="M148:M150 M181" xr:uid="{00000000-0002-0000-0000-000008000000}">
      <formula1>0</formula1>
    </dataValidation>
  </dataValidations>
  <hyperlinks>
    <hyperlink ref="A12" r:id="rId1" xr:uid="{00000000-0004-0000-0000-000001000000}"/>
  </hyperlinks>
  <pageMargins left="0.35" right="0.19685039370078741" top="0.39370078740157483" bottom="0.39370078740157483" header="0.19685039370078741" footer="0.19685039370078741"/>
  <pageSetup paperSize="9" orientation="landscape" r:id="rId2"/>
  <headerFooter>
    <oddHeader>&amp;R&amp;10&amp;P/&amp;Nページ</oddHeader>
  </headerFooter>
  <rowBreaks count="5" manualBreakCount="5">
    <brk id="36" max="16383" man="1"/>
    <brk id="56" max="16383" man="1"/>
    <brk id="80" max="16383" man="1"/>
    <brk id="109" max="16383" man="1"/>
    <brk id="12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VES受験申請書</vt:lpstr>
      <vt:lpstr>VES受験申請書!Print_Area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R_Ono</dc:creator>
  <cp:lastModifiedBy>日本VE協会_小野</cp:lastModifiedBy>
  <cp:lastPrinted>2025-03-04T02:44:14Z</cp:lastPrinted>
  <dcterms:created xsi:type="dcterms:W3CDTF">2012-01-31T01:11:05Z</dcterms:created>
  <dcterms:modified xsi:type="dcterms:W3CDTF">2025-03-04T02:44:18Z</dcterms:modified>
</cp:coreProperties>
</file>